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690" tabRatio="736"/>
  </bookViews>
  <sheets>
    <sheet name="技术规格表" sheetId="1" r:id="rId1"/>
    <sheet name="Tech data sheet EN" sheetId="23" state="hidden" r:id="rId2"/>
    <sheet name="Tech data sheet CH" sheetId="24" state="hidden" r:id="rId3"/>
    <sheet name="2-7 EN" sheetId="27" state="hidden" r:id="rId4"/>
    <sheet name="2-7 CH" sheetId="28" state="hidden" r:id="rId5"/>
    <sheet name="Training EN" sheetId="29" state="hidden" r:id="rId6"/>
    <sheet name="Training CH" sheetId="30" state="hidden" r:id="rId7"/>
  </sheets>
  <definedNames>
    <definedName name="_xlnm._FilterDatabase" localSheetId="0" hidden="1">技术规格表!$A$1:$B$1</definedName>
    <definedName name="currency">#REF!</definedName>
    <definedName name="Hospital_names">#REF!</definedName>
    <definedName name="_xlnm.Print_Area" localSheetId="3">'2-7 EN'!$A:$G</definedName>
    <definedName name="_xlnm.Print_Area" localSheetId="0">技术规格表!$A$1:$B$55</definedName>
    <definedName name="_xlnm.Print_Titles" localSheetId="0">技术规格表!$1:$2</definedName>
    <definedName name="TERM">#REF!</definedName>
  </definedNames>
  <calcPr calcId="144525"/>
</workbook>
</file>

<file path=xl/sharedStrings.xml><?xml version="1.0" encoding="utf-8"?>
<sst xmlns="http://schemas.openxmlformats.org/spreadsheetml/2006/main" count="157" uniqueCount="102">
  <si>
    <r>
      <t xml:space="preserve">
</t>
    </r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</si>
  <si>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招标规格</t>
    </r>
  </si>
  <si>
    <r>
      <rPr>
        <sz val="10"/>
        <rFont val="宋体"/>
        <charset val="134"/>
      </rPr>
      <t>货物名称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医用冷藏柜</t>
    </r>
  </si>
  <si>
    <r>
      <rPr>
        <sz val="10"/>
        <rFont val="宋体"/>
        <charset val="134"/>
      </rPr>
      <t>数量</t>
    </r>
    <r>
      <rPr>
        <sz val="10"/>
        <rFont val="Arial"/>
        <charset val="134"/>
      </rPr>
      <t>: 7</t>
    </r>
  </si>
  <si>
    <r>
      <rPr>
        <sz val="10"/>
        <rFont val="宋体"/>
        <charset val="134"/>
      </rPr>
      <t>必要条件描述</t>
    </r>
  </si>
  <si>
    <r>
      <rPr>
        <sz val="10"/>
        <rFont val="宋体"/>
        <charset val="134"/>
      </rPr>
      <t>数量：</t>
    </r>
    <r>
      <rPr>
        <sz val="10"/>
        <rFont val="Arial"/>
        <charset val="134"/>
      </rPr>
      <t>6</t>
    </r>
  </si>
  <si>
    <r>
      <rPr>
        <sz val="10"/>
        <rFont val="宋体"/>
        <charset val="134"/>
      </rPr>
      <t>设备用途</t>
    </r>
  </si>
  <si>
    <r>
      <rPr>
        <sz val="10"/>
        <rFont val="宋体"/>
        <charset val="134"/>
      </rPr>
      <t>药房药品冷藏</t>
    </r>
  </si>
  <si>
    <r>
      <rPr>
        <sz val="10"/>
        <rFont val="宋体"/>
        <charset val="134"/>
      </rPr>
      <t>技术规格及参数指标、功能要求：</t>
    </r>
  </si>
  <si>
    <r>
      <rPr>
        <sz val="10"/>
        <rFont val="宋体"/>
        <charset val="134"/>
      </rPr>
      <t>工作条件：</t>
    </r>
    <r>
      <rPr>
        <sz val="10"/>
        <rFont val="Arial"/>
        <charset val="134"/>
      </rPr>
      <t xml:space="preserve">198-242V </t>
    </r>
    <r>
      <rPr>
        <sz val="10"/>
        <rFont val="宋体"/>
        <charset val="134"/>
      </rPr>
      <t>宽电压设计，频率（</t>
    </r>
    <r>
      <rPr>
        <sz val="10"/>
        <rFont val="Arial"/>
        <charset val="134"/>
      </rPr>
      <t>50 ±1</t>
    </r>
    <r>
      <rPr>
        <sz val="10"/>
        <rFont val="宋体"/>
        <charset val="134"/>
      </rPr>
      <t>）</t>
    </r>
    <r>
      <rPr>
        <sz val="10"/>
        <rFont val="Arial"/>
        <charset val="134"/>
      </rPr>
      <t>Hz</t>
    </r>
    <r>
      <rPr>
        <sz val="10"/>
        <rFont val="宋体"/>
        <charset val="134"/>
      </rPr>
      <t>。</t>
    </r>
  </si>
  <si>
    <r>
      <rPr>
        <sz val="10"/>
        <rFont val="宋体"/>
        <charset val="134"/>
      </rPr>
      <t>样式：立式，单门；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容积：</t>
    </r>
    <r>
      <rPr>
        <sz val="10"/>
        <rFont val="Arial"/>
        <charset val="134"/>
      </rPr>
      <t>≥300</t>
    </r>
    <r>
      <rPr>
        <sz val="10"/>
        <rFont val="宋体"/>
        <charset val="134"/>
      </rPr>
      <t>升</t>
    </r>
  </si>
  <si>
    <r>
      <rPr>
        <sz val="10"/>
        <rFont val="宋体"/>
        <charset val="134"/>
      </rPr>
      <t>控温范围：微电脑控制系统，箱内温度保持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在</t>
    </r>
    <r>
      <rPr>
        <sz val="10"/>
        <rFont val="Arial"/>
        <charset val="134"/>
      </rPr>
      <t>2-8C</t>
    </r>
    <r>
      <rPr>
        <sz val="10"/>
        <rFont val="宋体"/>
        <charset val="134"/>
      </rPr>
      <t>范围内，湿度保持在</t>
    </r>
    <r>
      <rPr>
        <sz val="10"/>
        <rFont val="Arial"/>
        <charset val="134"/>
      </rPr>
      <t>35%-75%RH,</t>
    </r>
    <r>
      <rPr>
        <sz val="10"/>
        <rFont val="宋体"/>
        <charset val="134"/>
      </rPr>
      <t>符合</t>
    </r>
    <r>
      <rPr>
        <sz val="10"/>
        <rFont val="Arial"/>
        <charset val="134"/>
      </rPr>
      <t xml:space="preserve"> GSP</t>
    </r>
    <r>
      <rPr>
        <sz val="10"/>
        <rFont val="宋体"/>
        <charset val="134"/>
      </rPr>
      <t>要求。</t>
    </r>
  </si>
  <si>
    <r>
      <rPr>
        <sz val="10"/>
        <rFont val="宋体"/>
        <charset val="134"/>
      </rPr>
      <t>显示：温湿度双屏数码显示，温度显示精度</t>
    </r>
    <r>
      <rPr>
        <sz val="10"/>
        <rFont val="Arial"/>
        <charset val="134"/>
      </rPr>
      <t xml:space="preserve"> 0.1</t>
    </r>
    <r>
      <rPr>
        <sz val="10"/>
        <rFont val="宋体"/>
        <charset val="134"/>
      </rPr>
      <t>℃，湿度显示精度</t>
    </r>
    <r>
      <rPr>
        <sz val="10"/>
        <rFont val="Arial"/>
        <charset val="134"/>
      </rPr>
      <t xml:space="preserve">  1% Rh</t>
    </r>
    <r>
      <rPr>
        <sz val="10"/>
        <rFont val="宋体"/>
        <charset val="134"/>
      </rPr>
      <t>。</t>
    </r>
  </si>
  <si>
    <r>
      <rPr>
        <sz val="10"/>
        <rFont val="宋体"/>
        <charset val="134"/>
      </rPr>
      <t>数据导出：配备</t>
    </r>
    <r>
      <rPr>
        <sz val="10"/>
        <rFont val="Arial"/>
        <charset val="134"/>
      </rPr>
      <t xml:space="preserve">USB </t>
    </r>
    <r>
      <rPr>
        <sz val="10"/>
        <rFont val="宋体"/>
        <charset val="134"/>
      </rPr>
      <t>接口，导出箱内温湿度数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据及压缩机、风机、</t>
    </r>
    <r>
      <rPr>
        <sz val="10"/>
        <rFont val="Arial"/>
        <charset val="134"/>
      </rPr>
      <t xml:space="preserve">LED </t>
    </r>
    <r>
      <rPr>
        <sz val="10"/>
        <rFont val="宋体"/>
        <charset val="134"/>
      </rPr>
      <t>灯开关历史数据。</t>
    </r>
  </si>
  <si>
    <r>
      <rPr>
        <sz val="10"/>
        <rFont val="宋体"/>
        <charset val="134"/>
      </rPr>
      <t>报警功能：具有高低温、高低湿度、传感器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故障声光报警。</t>
    </r>
  </si>
  <si>
    <r>
      <rPr>
        <sz val="10"/>
        <rFont val="宋体"/>
        <charset val="134"/>
      </rPr>
      <t>安全门锁：标配暗锁、外挂锁；测试孔：大于等于</t>
    </r>
    <r>
      <rPr>
        <sz val="10"/>
        <rFont val="Arial"/>
        <charset val="134"/>
      </rPr>
      <t>1</t>
    </r>
    <r>
      <rPr>
        <sz val="10"/>
        <rFont val="宋体"/>
        <charset val="134"/>
      </rPr>
      <t>个</t>
    </r>
    <r>
      <rPr>
        <sz val="10"/>
        <rFont val="Arial"/>
        <charset val="134"/>
      </rPr>
      <t xml:space="preserve">, </t>
    </r>
    <r>
      <rPr>
        <sz val="10"/>
        <rFont val="宋体"/>
        <charset val="134"/>
      </rPr>
      <t>便于测量箱内温湿度。</t>
    </r>
  </si>
  <si>
    <r>
      <rPr>
        <sz val="10"/>
        <rFont val="宋体"/>
        <charset val="134"/>
      </rPr>
      <t>双层透明电加热玻璃门，防止门体凝露产生。</t>
    </r>
  </si>
  <si>
    <r>
      <rPr>
        <sz val="10"/>
        <rFont val="宋体"/>
        <charset val="134"/>
      </rPr>
      <t>风冷设计，具有强制冷气循环，确保温度均匀性；具有一键除霜功能</t>
    </r>
  </si>
  <si>
    <r>
      <rPr>
        <sz val="10"/>
        <rFont val="宋体"/>
        <charset val="134"/>
      </rPr>
      <t>冷凝水自动蒸发，操作简便，无需手动倒水。</t>
    </r>
  </si>
  <si>
    <r>
      <rPr>
        <sz val="10"/>
        <rFont val="宋体"/>
        <charset val="134"/>
      </rPr>
      <t>具有医疔器械生产企业许可证</t>
    </r>
  </si>
  <si>
    <r>
      <rPr>
        <sz val="10"/>
        <rFont val="宋体"/>
        <charset val="134"/>
      </rPr>
      <t>具有医疗器械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产品注册证（型号注册）</t>
    </r>
  </si>
  <si>
    <r>
      <rPr>
        <sz val="10"/>
        <rFont val="宋体"/>
        <charset val="134"/>
      </rPr>
      <t>安装培训要求：负责安装调试正常运行。</t>
    </r>
  </si>
  <si>
    <r>
      <rPr>
        <sz val="10"/>
        <rFont val="宋体"/>
        <charset val="134"/>
      </rPr>
      <t>数量：</t>
    </r>
    <r>
      <rPr>
        <sz val="10"/>
        <rFont val="Arial"/>
        <charset val="134"/>
      </rPr>
      <t xml:space="preserve"> 1</t>
    </r>
  </si>
  <si>
    <r>
      <rPr>
        <sz val="10"/>
        <rFont val="宋体"/>
        <charset val="134"/>
      </rPr>
      <t>设备用途：医用</t>
    </r>
    <r>
      <rPr>
        <sz val="10"/>
        <rFont val="Arial"/>
        <charset val="134"/>
      </rPr>
      <t>2-8</t>
    </r>
    <r>
      <rPr>
        <sz val="10"/>
        <rFont val="宋体"/>
        <charset val="134"/>
      </rPr>
      <t>℃样本生物安全保存箱</t>
    </r>
  </si>
  <si>
    <r>
      <rPr>
        <sz val="10"/>
        <rFont val="宋体"/>
        <charset val="134"/>
      </rPr>
      <t>有效容积：有效容积</t>
    </r>
    <r>
      <rPr>
        <sz val="10"/>
        <rFont val="Arial"/>
        <charset val="134"/>
      </rPr>
      <t>≥310L</t>
    </r>
    <r>
      <rPr>
        <sz val="10"/>
        <rFont val="宋体"/>
        <charset val="134"/>
      </rPr>
      <t>；</t>
    </r>
  </si>
  <si>
    <r>
      <rPr>
        <sz val="10"/>
        <rFont val="宋体"/>
        <charset val="134"/>
      </rPr>
      <t>整体结构：立式单门，采用喷涂钢板箱体和</t>
    </r>
    <r>
      <rPr>
        <sz val="10"/>
        <rFont val="Arial"/>
        <charset val="134"/>
      </rPr>
      <t>PS</t>
    </r>
    <r>
      <rPr>
        <sz val="10"/>
        <rFont val="宋体"/>
        <charset val="134"/>
      </rPr>
      <t>吸附内胆，便于箱内清洁、消毒；</t>
    </r>
  </si>
  <si>
    <r>
      <rPr>
        <sz val="10"/>
        <rFont val="宋体"/>
        <charset val="134"/>
      </rPr>
      <t>温度控制</t>
    </r>
    <r>
      <rPr>
        <sz val="10"/>
        <rFont val="Arial"/>
        <charset val="134"/>
      </rPr>
      <t>:</t>
    </r>
    <r>
      <rPr>
        <sz val="10"/>
        <rFont val="宋体"/>
        <charset val="134"/>
      </rPr>
      <t>箱温湿度双屏大尺寸显示，微电脑控制，温度范围</t>
    </r>
    <r>
      <rPr>
        <sz val="10"/>
        <rFont val="Arial"/>
        <charset val="134"/>
      </rPr>
      <t>2-8</t>
    </r>
    <r>
      <rPr>
        <sz val="10"/>
        <rFont val="宋体"/>
        <charset val="134"/>
      </rPr>
      <t>℃，温度显示精度约</t>
    </r>
    <r>
      <rPr>
        <sz val="10"/>
        <rFont val="Arial"/>
        <charset val="134"/>
      </rPr>
      <t>0.1</t>
    </r>
    <r>
      <rPr>
        <sz val="10"/>
        <rFont val="宋体"/>
        <charset val="134"/>
      </rPr>
      <t>℃，调整增量为约</t>
    </r>
    <r>
      <rPr>
        <sz val="10"/>
        <rFont val="Arial"/>
        <charset val="134"/>
      </rPr>
      <t>0.1</t>
    </r>
    <r>
      <rPr>
        <sz val="10"/>
        <rFont val="宋体"/>
        <charset val="134"/>
      </rPr>
      <t>℃；湿度显示精度约</t>
    </r>
    <r>
      <rPr>
        <sz val="10"/>
        <rFont val="Arial"/>
        <charset val="134"/>
      </rPr>
      <t>0.1%Rh</t>
    </r>
    <r>
      <rPr>
        <sz val="10"/>
        <rFont val="宋体"/>
        <charset val="134"/>
      </rPr>
      <t>，温湿度显示符合</t>
    </r>
    <r>
      <rPr>
        <sz val="10"/>
        <rFont val="Arial"/>
        <charset val="134"/>
      </rPr>
      <t>GSP</t>
    </r>
    <r>
      <rPr>
        <sz val="10"/>
        <rFont val="宋体"/>
        <charset val="134"/>
      </rPr>
      <t>要求；</t>
    </r>
  </si>
  <si>
    <r>
      <rPr>
        <sz val="10"/>
        <rFont val="宋体"/>
        <charset val="134"/>
      </rPr>
      <t>核心组件：采用名牌压缩机，碳氢制冷剂，采用进口风机，节能环保，制冷效果佳，质量可靠、性能稳定、使用寿命长；并能提供铭牌证明；</t>
    </r>
  </si>
  <si>
    <r>
      <rPr>
        <sz val="10"/>
        <rFont val="宋体"/>
        <charset val="134"/>
      </rPr>
      <t>制冷系统：采用板式蒸发器设计，制冷速度快，丝管式冷凝器设计，散热效果好；</t>
    </r>
  </si>
  <si>
    <r>
      <rPr>
        <sz val="10"/>
        <rFont val="宋体"/>
        <charset val="134"/>
      </rPr>
      <t>资质认证：产品的制造厂家通过</t>
    </r>
    <r>
      <rPr>
        <sz val="10"/>
        <rFont val="Arial"/>
        <charset val="134"/>
      </rPr>
      <t>ISO9001</t>
    </r>
    <r>
      <rPr>
        <sz val="10"/>
        <rFont val="宋体"/>
        <charset val="134"/>
      </rPr>
      <t>、</t>
    </r>
    <r>
      <rPr>
        <sz val="10"/>
        <rFont val="Arial"/>
        <charset val="134"/>
      </rPr>
      <t>ISO13485</t>
    </r>
    <r>
      <rPr>
        <sz val="10"/>
        <rFont val="宋体"/>
        <charset val="134"/>
      </rPr>
      <t>认证，产品具有医疗器械注册证</t>
    </r>
    <r>
      <rPr>
        <sz val="10"/>
        <rFont val="Arial"/>
        <charset val="134"/>
      </rPr>
      <t>,</t>
    </r>
    <r>
      <rPr>
        <sz val="10"/>
        <rFont val="宋体"/>
        <charset val="134"/>
      </rPr>
      <t>品牌保证，安全性更高；</t>
    </r>
  </si>
  <si>
    <r>
      <rPr>
        <sz val="10"/>
        <rFont val="宋体"/>
        <charset val="134"/>
      </rPr>
      <t>温度均匀性：采用高性能保温材料，保温效果好，风冷循环，保证箱体温度均匀性</t>
    </r>
    <r>
      <rPr>
        <sz val="10"/>
        <rFont val="Arial"/>
        <charset val="134"/>
      </rPr>
      <t>≤3</t>
    </r>
    <r>
      <rPr>
        <sz val="10"/>
        <rFont val="宋体"/>
        <charset val="134"/>
      </rPr>
      <t>℃，</t>
    </r>
    <r>
      <rPr>
        <sz val="10"/>
        <rFont val="Arial"/>
        <charset val="134"/>
      </rPr>
      <t xml:space="preserve">
</t>
    </r>
    <r>
      <rPr>
        <sz val="10"/>
        <rFont val="宋体"/>
        <charset val="134"/>
      </rPr>
      <t>波动值</t>
    </r>
    <r>
      <rPr>
        <sz val="10"/>
        <rFont val="Arial"/>
        <charset val="134"/>
      </rPr>
      <t>≤2</t>
    </r>
    <r>
      <rPr>
        <sz val="10"/>
        <rFont val="宋体"/>
        <charset val="134"/>
      </rPr>
      <t>℃；</t>
    </r>
  </si>
  <si>
    <r>
      <rPr>
        <sz val="10"/>
        <rFont val="宋体"/>
        <charset val="134"/>
      </rPr>
      <t>门体结构：采用高端</t>
    </r>
    <r>
      <rPr>
        <sz val="10"/>
        <rFont val="Arial"/>
        <charset val="134"/>
      </rPr>
      <t>LOW-E</t>
    </r>
    <r>
      <rPr>
        <sz val="10"/>
        <rFont val="宋体"/>
        <charset val="134"/>
      </rPr>
      <t>中空玻璃门体，前置吹风结构，有效利用机舱热气流防凝露；门体随意角度自关门设计，防止用户忘记关门；</t>
    </r>
  </si>
  <si>
    <r>
      <rPr>
        <sz val="10"/>
        <rFont val="宋体"/>
        <charset val="134"/>
      </rPr>
      <t>安全系统：多重故障报警，具有蜂鸣报警和灯光闪烁两种报警方式，可实现高低温报警、高低湿报警、传感故障报警；</t>
    </r>
  </si>
  <si>
    <r>
      <rPr>
        <sz val="10"/>
        <rFont val="宋体"/>
        <charset val="134"/>
      </rPr>
      <t>数据存储：具有数据存储模块，每</t>
    </r>
    <r>
      <rPr>
        <sz val="10"/>
        <rFont val="Arial"/>
        <charset val="134"/>
      </rPr>
      <t>6</t>
    </r>
    <r>
      <rPr>
        <sz val="10"/>
        <rFont val="宋体"/>
        <charset val="134"/>
      </rPr>
      <t>分钟记录一次数据，可通过前置的</t>
    </r>
    <r>
      <rPr>
        <sz val="10"/>
        <rFont val="Arial"/>
        <charset val="134"/>
      </rPr>
      <t>USB</t>
    </r>
    <r>
      <rPr>
        <sz val="10"/>
        <rFont val="宋体"/>
        <charset val="134"/>
      </rPr>
      <t>接口读取，数据可导出数据及图格式，温度数据可存储十年，实现温度数据的可追溯性；</t>
    </r>
  </si>
  <si>
    <r>
      <rPr>
        <sz val="10"/>
        <rFont val="宋体"/>
        <charset val="134"/>
      </rPr>
      <t>合理布局：多层搁架设计，搁架间距可调，充分利用箱内空间；出厂标配</t>
    </r>
    <r>
      <rPr>
        <sz val="10"/>
        <rFont val="Arial"/>
        <charset val="134"/>
      </rPr>
      <t>6</t>
    </r>
    <r>
      <rPr>
        <sz val="10"/>
        <rFont val="宋体"/>
        <charset val="134"/>
      </rPr>
      <t>个搁架，数量可增加，搁架带价目条，方便记录物品存放信息，便于管理；</t>
    </r>
  </si>
  <si>
    <r>
      <rPr>
        <sz val="10"/>
        <rFont val="宋体"/>
        <charset val="134"/>
      </rPr>
      <t>柜内照明：内设照明灯，柜内试剂一目了然；</t>
    </r>
  </si>
  <si>
    <r>
      <rPr>
        <sz val="10"/>
        <rFont val="宋体"/>
        <charset val="134"/>
      </rPr>
      <t>冷凝蒸发：冷凝水汇集后自动蒸发，免除人工处理冷凝水的烦恼；</t>
    </r>
  </si>
  <si>
    <r>
      <rPr>
        <sz val="10"/>
        <rFont val="宋体"/>
        <charset val="134"/>
      </rPr>
      <t>温度监控：产品配有一个测试孔，方便客户接入各式设备，对箱内温度进行监测；</t>
    </r>
  </si>
  <si>
    <r>
      <rPr>
        <sz val="10"/>
        <rFont val="宋体"/>
        <charset val="134"/>
      </rPr>
      <t>固定移动：产品配备</t>
    </r>
    <r>
      <rPr>
        <sz val="10"/>
        <rFont val="Arial"/>
        <charset val="134"/>
      </rPr>
      <t>4</t>
    </r>
    <r>
      <rPr>
        <sz val="10"/>
        <rFont val="宋体"/>
        <charset val="134"/>
      </rPr>
      <t>个脚轮和</t>
    </r>
    <r>
      <rPr>
        <sz val="10"/>
        <rFont val="Arial"/>
        <charset val="134"/>
      </rPr>
      <t>2</t>
    </r>
    <r>
      <rPr>
        <sz val="10"/>
        <rFont val="宋体"/>
        <charset val="134"/>
      </rPr>
      <t>个底脚，便于移动且固定方便；</t>
    </r>
  </si>
  <si>
    <r>
      <rPr>
        <sz val="10"/>
        <rFont val="宋体"/>
        <charset val="134"/>
      </rPr>
      <t>安全保障：门体自带安全锁，同时在左下角可配置挂锁，双重安全保障；</t>
    </r>
  </si>
  <si>
    <r>
      <rPr>
        <sz val="10"/>
        <rFont val="宋体"/>
        <charset val="134"/>
      </rPr>
      <t>设备配置清单具体要求：</t>
    </r>
  </si>
  <si>
    <r>
      <rPr>
        <sz val="10"/>
        <rFont val="宋体"/>
        <charset val="134"/>
      </rPr>
      <t>压缩机</t>
    </r>
    <r>
      <rPr>
        <sz val="10"/>
        <rFont val="Arial"/>
        <charset val="134"/>
      </rPr>
      <t xml:space="preserve"> 1</t>
    </r>
    <r>
      <rPr>
        <sz val="10"/>
        <rFont val="宋体"/>
        <charset val="134"/>
      </rPr>
      <t>台</t>
    </r>
  </si>
  <si>
    <r>
      <rPr>
        <sz val="10"/>
        <rFont val="宋体"/>
        <charset val="134"/>
      </rPr>
      <t>蒸发器风机</t>
    </r>
    <r>
      <rPr>
        <sz val="10"/>
        <rFont val="Arial"/>
        <charset val="134"/>
      </rPr>
      <t xml:space="preserve"> 3</t>
    </r>
    <r>
      <rPr>
        <sz val="10"/>
        <rFont val="宋体"/>
        <charset val="134"/>
      </rPr>
      <t>台</t>
    </r>
  </si>
  <si>
    <r>
      <rPr>
        <sz val="10"/>
        <rFont val="宋体"/>
        <charset val="134"/>
      </rPr>
      <t>冷凝器风机</t>
    </r>
    <r>
      <rPr>
        <sz val="10"/>
        <rFont val="Arial"/>
        <charset val="134"/>
      </rPr>
      <t>2</t>
    </r>
    <r>
      <rPr>
        <sz val="10"/>
        <rFont val="宋体"/>
        <charset val="134"/>
      </rPr>
      <t>台</t>
    </r>
  </si>
  <si>
    <r>
      <rPr>
        <sz val="10"/>
        <rFont val="宋体"/>
        <charset val="134"/>
      </rPr>
      <t>蒸发器</t>
    </r>
    <r>
      <rPr>
        <sz val="10"/>
        <rFont val="Arial"/>
        <charset val="134"/>
      </rPr>
      <t>1</t>
    </r>
    <r>
      <rPr>
        <sz val="10"/>
        <rFont val="宋体"/>
        <charset val="134"/>
      </rPr>
      <t>台</t>
    </r>
  </si>
  <si>
    <r>
      <rPr>
        <sz val="10"/>
        <rFont val="宋体"/>
        <charset val="134"/>
      </rPr>
      <t>安装培训要求：</t>
    </r>
  </si>
  <si>
    <r>
      <rPr>
        <sz val="10"/>
        <rFont val="宋体"/>
        <charset val="134"/>
      </rPr>
      <t>设备到货后</t>
    </r>
    <r>
      <rPr>
        <sz val="10"/>
        <rFont val="Arial"/>
        <charset val="134"/>
      </rPr>
      <t>48</t>
    </r>
    <r>
      <rPr>
        <sz val="10"/>
        <rFont val="宋体"/>
        <charset val="134"/>
      </rPr>
      <t>小时内由公司安排工程师专门上门针对设备进行安装，并讲解培训；</t>
    </r>
  </si>
  <si>
    <r>
      <rPr>
        <sz val="10"/>
        <rFont val="宋体"/>
        <charset val="134"/>
      </rPr>
      <t>公司提供免费现场安装和装配并义务进行一次安装培训。</t>
    </r>
  </si>
  <si>
    <r>
      <rPr>
        <sz val="10"/>
        <rFont val="宋体"/>
        <charset val="134"/>
      </rPr>
      <t>培训内容包括产品的基本原理、安装、调试、操作使用和保养维护等。有关内容人员培训次数不少于</t>
    </r>
    <r>
      <rPr>
        <sz val="10"/>
        <rFont val="Arial"/>
        <charset val="134"/>
      </rPr>
      <t xml:space="preserve"> 2 </t>
    </r>
    <r>
      <rPr>
        <sz val="10"/>
        <rFont val="宋体"/>
        <charset val="134"/>
      </rPr>
      <t>次，人数不限。</t>
    </r>
  </si>
  <si>
    <r>
      <rPr>
        <sz val="10"/>
        <rFont val="宋体"/>
        <charset val="134"/>
      </rPr>
      <t>附件</t>
    </r>
  </si>
  <si>
    <r>
      <rPr>
        <sz val="10"/>
        <rFont val="宋体"/>
        <charset val="134"/>
      </rPr>
      <t>无</t>
    </r>
  </si>
  <si>
    <r>
      <rPr>
        <sz val="10"/>
        <rFont val="宋体"/>
        <charset val="134"/>
      </rPr>
      <t>选件</t>
    </r>
  </si>
  <si>
    <t>Form 2-7 Schedule of Price of Maintenance Contract</t>
  </si>
  <si>
    <t>Hospital name:</t>
  </si>
  <si>
    <t>Item code and name:</t>
  </si>
  <si>
    <t>Model/Brand of item offered in the bid:</t>
  </si>
  <si>
    <r>
      <rPr>
        <b/>
        <sz val="12"/>
        <rFont val="Arial"/>
        <charset val="134"/>
      </rPr>
      <t>A)</t>
    </r>
    <r>
      <rPr>
        <b/>
        <sz val="12"/>
        <rFont val="Times New Roman"/>
        <charset val="134"/>
      </rPr>
      <t xml:space="preserve">      </t>
    </r>
    <r>
      <rPr>
        <b/>
        <sz val="12"/>
        <rFont val="Arial"/>
        <charset val="134"/>
      </rPr>
      <t>Full Maintenance Contract</t>
    </r>
  </si>
  <si>
    <t>(including full preventive maintenance, all repairs and all needed spare parts. The prices must be valid for a period of at least 2 years after end of the guarantee period.)</t>
  </si>
  <si>
    <r>
      <rPr>
        <sz val="12"/>
        <color indexed="12"/>
        <rFont val="Times New Roman"/>
        <charset val="134"/>
      </rPr>
      <t>input original price here</t>
    </r>
    <r>
      <rPr>
        <sz val="12"/>
        <color indexed="12"/>
        <rFont val="宋体"/>
        <charset val="134"/>
      </rPr>
      <t>，</t>
    </r>
    <r>
      <rPr>
        <sz val="12"/>
        <color indexed="12"/>
        <rFont val="Times New Roman"/>
        <charset val="134"/>
      </rPr>
      <t xml:space="preserve"> use the original currency type</t>
    </r>
  </si>
  <si>
    <t>No</t>
  </si>
  <si>
    <t>Item Description</t>
  </si>
  <si>
    <t>Manufacturer</t>
  </si>
  <si>
    <t>Model</t>
  </si>
  <si>
    <t>Brand</t>
  </si>
  <si>
    <t>Maintenance Cost per Unit per year</t>
  </si>
  <si>
    <t>calculating here if unit price is given, if not, using total equipment price, A: 8% first year, 8.5% second year, B: 3.2% first year, 3.4% second year</t>
  </si>
  <si>
    <t>First year</t>
  </si>
  <si>
    <t>Second year</t>
  </si>
  <si>
    <t>(Euro)</t>
  </si>
  <si>
    <t>Currency</t>
  </si>
  <si>
    <t>Quote from Supplier</t>
  </si>
  <si>
    <t>Discount %</t>
  </si>
  <si>
    <t>Net buying price</t>
  </si>
  <si>
    <t>Margin</t>
  </si>
  <si>
    <t>Selling Price</t>
  </si>
  <si>
    <t>Equipment price in Euros</t>
  </si>
  <si>
    <t>Markup</t>
  </si>
  <si>
    <t>Selling price for calculation purpose</t>
  </si>
  <si>
    <t>US</t>
  </si>
  <si>
    <t>`</t>
  </si>
  <si>
    <r>
      <rPr>
        <b/>
        <sz val="12"/>
        <rFont val="Arial"/>
        <charset val="134"/>
      </rPr>
      <t>B)</t>
    </r>
    <r>
      <rPr>
        <b/>
        <sz val="12"/>
        <rFont val="Times New Roman"/>
        <charset val="134"/>
      </rPr>
      <t xml:space="preserve">      </t>
    </r>
    <r>
      <rPr>
        <b/>
        <sz val="12"/>
        <rFont val="Arial"/>
        <charset val="134"/>
      </rPr>
      <t>Maintenance Contract</t>
    </r>
  </si>
  <si>
    <t>(including full preventive maintenance, all repairs but EXCLUDING all needed spare parts. The prices must be valid for a period of at least 2 years after end of the guarantee period.)</t>
  </si>
  <si>
    <t>Note: 1. Detailed maintenance program for both option above shall be attached with this form.</t>
  </si>
  <si>
    <t>2. The Maintenance contract shall be effective after expiry of the guarantee period upon confirmation of purchase by hospital.</t>
  </si>
  <si>
    <t>3. Please refer to the “List of Equipment Required Additonal 2 years Maintenance Contract Proposal” in technical document.</t>
  </si>
  <si>
    <r>
      <rPr>
        <b/>
        <sz val="10.5"/>
        <rFont val="Arial"/>
        <charset val="134"/>
      </rPr>
      <t xml:space="preserve">Form 2-7 </t>
    </r>
    <r>
      <rPr>
        <b/>
        <sz val="10.5"/>
        <rFont val="宋体"/>
        <charset val="134"/>
      </rPr>
      <t>维修合同价格表</t>
    </r>
  </si>
  <si>
    <t>医院名称：</t>
  </si>
  <si>
    <t>设备编码和名称：</t>
  </si>
  <si>
    <t>投标设备品牌和型号：</t>
  </si>
  <si>
    <r>
      <rPr>
        <b/>
        <sz val="12"/>
        <rFont val="Arial"/>
        <charset val="134"/>
      </rPr>
      <t>A)</t>
    </r>
    <r>
      <rPr>
        <b/>
        <sz val="12"/>
        <rFont val="Times New Roman"/>
        <charset val="134"/>
      </rPr>
      <t xml:space="preserve">      </t>
    </r>
    <r>
      <rPr>
        <b/>
        <sz val="12"/>
        <rFont val="宋体"/>
        <charset val="134"/>
      </rPr>
      <t>全面维修合同</t>
    </r>
  </si>
  <si>
    <r>
      <rPr>
        <sz val="12"/>
        <rFont val="宋体"/>
        <charset val="134"/>
      </rPr>
      <t>维修合同（包括全面的定期维修保养，所有的修理</t>
    </r>
    <r>
      <rPr>
        <sz val="12"/>
        <rFont val="Times New Roman"/>
        <charset val="134"/>
      </rPr>
      <t xml:space="preserve">, </t>
    </r>
    <r>
      <rPr>
        <sz val="12"/>
        <rFont val="宋体"/>
        <charset val="134"/>
      </rPr>
      <t>所有所需备件。此价格至少在质量保证期结束后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年之内有效。）</t>
    </r>
  </si>
  <si>
    <t>项号</t>
  </si>
  <si>
    <t>品目名称</t>
  </si>
  <si>
    <t>制造商</t>
  </si>
  <si>
    <t>型号</t>
  </si>
  <si>
    <t>品牌</t>
  </si>
  <si>
    <r>
      <rPr>
        <sz val="12"/>
        <rFont val="宋体"/>
        <charset val="134"/>
      </rPr>
      <t>每年维修费用</t>
    </r>
    <r>
      <rPr>
        <sz val="12"/>
        <rFont val="Arial"/>
        <charset val="134"/>
      </rPr>
      <t xml:space="preserve"> </t>
    </r>
  </si>
  <si>
    <t>第一年</t>
  </si>
  <si>
    <t>第二年</t>
  </si>
  <si>
    <r>
      <rPr>
        <b/>
        <sz val="12"/>
        <rFont val="Times New Roman"/>
        <charset val="134"/>
      </rPr>
      <t>B</t>
    </r>
    <r>
      <rPr>
        <b/>
        <sz val="12"/>
        <rFont val="Arial"/>
        <charset val="134"/>
      </rPr>
      <t>)</t>
    </r>
    <r>
      <rPr>
        <b/>
        <sz val="12"/>
        <rFont val="Times New Roman"/>
        <charset val="134"/>
      </rPr>
      <t xml:space="preserve">      </t>
    </r>
    <r>
      <rPr>
        <b/>
        <sz val="12"/>
        <rFont val="宋体"/>
        <charset val="134"/>
      </rPr>
      <t>维修合同</t>
    </r>
  </si>
  <si>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维修合同（包括全面的定期维修保养，所有的修理但所有所需备件不包括在内。此价格至少在质量保证期结束后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年之内有效。）</t>
    </r>
  </si>
  <si>
    <r>
      <rPr>
        <sz val="12"/>
        <rFont val="宋体"/>
        <charset val="134"/>
      </rPr>
      <t>每年维护费用</t>
    </r>
    <r>
      <rPr>
        <sz val="12"/>
        <rFont val="Arial"/>
        <charset val="134"/>
      </rPr>
      <t xml:space="preserve"> 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</si>
</sst>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€-2]\ #,##0.00_);[Red]\([$€-2]\ #,##0.00\)"/>
    <numFmt numFmtId="177" formatCode="[$$-409]#,##0.00"/>
    <numFmt numFmtId="178" formatCode="0.00_ "/>
    <numFmt numFmtId="179" formatCode="&quot;US$&quot;#,##0.00;\-&quot;US$&quot;#,##0.00"/>
  </numFmts>
  <fonts count="60">
    <font>
      <sz val="12"/>
      <name val="宋体"/>
      <charset val="134"/>
    </font>
    <font>
      <b/>
      <sz val="12"/>
      <name val="Arial"/>
      <charset val="134"/>
    </font>
    <font>
      <sz val="12"/>
      <name val="Arial"/>
      <charset val="134"/>
    </font>
    <font>
      <b/>
      <sz val="10.5"/>
      <name val="Arial"/>
      <charset val="134"/>
    </font>
    <font>
      <b/>
      <sz val="12"/>
      <color indexed="12"/>
      <name val="宋体"/>
      <charset val="134"/>
    </font>
    <font>
      <sz val="12"/>
      <color indexed="12"/>
      <name val="宋体"/>
      <charset val="134"/>
    </font>
    <font>
      <b/>
      <sz val="12"/>
      <name val="宋体"/>
      <charset val="134"/>
    </font>
    <font>
      <sz val="12"/>
      <name val="Times New Roman"/>
      <charset val="134"/>
    </font>
    <font>
      <sz val="12"/>
      <color indexed="12"/>
      <name val="Arial"/>
      <charset val="134"/>
    </font>
    <font>
      <b/>
      <sz val="12"/>
      <name val="Times New Roman"/>
      <charset val="134"/>
    </font>
    <font>
      <sz val="12"/>
      <color indexed="12"/>
      <name val="Times New Roman"/>
      <charset val="134"/>
    </font>
    <font>
      <b/>
      <sz val="12"/>
      <color indexed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8"/>
      <name val="Arial"/>
      <charset val="134"/>
    </font>
    <font>
      <sz val="10"/>
      <color theme="1"/>
      <name val="Arial"/>
      <charset val="134"/>
    </font>
    <font>
      <b/>
      <sz val="9"/>
      <name val="Arial"/>
      <charset val="134"/>
    </font>
    <font>
      <sz val="9"/>
      <name val="Arial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sz val="11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name val="Century Gothic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rgb="FFFF0000"/>
      <name val="宋体"/>
      <charset val="0"/>
      <scheme val="minor"/>
    </font>
    <font>
      <sz val="11"/>
      <color indexed="9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微软雅黑"/>
      <charset val="134"/>
    </font>
    <font>
      <b/>
      <sz val="11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5"/>
      <color indexed="62"/>
      <name val="宋体"/>
      <charset val="134"/>
    </font>
    <font>
      <sz val="11"/>
      <color indexed="52"/>
      <name val="宋体"/>
      <charset val="134"/>
    </font>
    <font>
      <b/>
      <sz val="18"/>
      <color indexed="62"/>
      <name val="宋体"/>
      <charset val="134"/>
    </font>
    <font>
      <b/>
      <sz val="11"/>
      <color theme="1"/>
      <name val="宋体"/>
      <charset val="134"/>
      <scheme val="minor"/>
    </font>
    <font>
      <b/>
      <sz val="10.5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1"/>
      </bottom>
      <diagonal/>
    </border>
    <border>
      <left/>
      <right/>
      <top/>
      <bottom style="thick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</borders>
  <cellStyleXfs count="2483">
    <xf numFmtId="0" fontId="0" fillId="0" borderId="0"/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9" fillId="11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2" borderId="15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13" fillId="0" borderId="0">
      <alignment vertical="center"/>
    </xf>
    <xf numFmtId="0" fontId="29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0" fillId="0" borderId="10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41" fillId="18" borderId="18" applyNumberFormat="0" applyAlignment="0" applyProtection="0">
      <alignment vertical="center"/>
    </xf>
    <xf numFmtId="0" fontId="42" fillId="18" borderId="12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43" fillId="20" borderId="19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3" fillId="0" borderId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0" fillId="0" borderId="0"/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13" fillId="0" borderId="0">
      <alignment vertical="center"/>
    </xf>
    <xf numFmtId="0" fontId="29" fillId="28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3" fillId="0" borderId="0"/>
    <xf numFmtId="0" fontId="26" fillId="38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2" fillId="0" borderId="0">
      <alignment vertical="center"/>
    </xf>
    <xf numFmtId="0" fontId="25" fillId="43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48" fillId="8" borderId="13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5" fillId="49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52" fillId="53" borderId="2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53" fillId="43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13" fillId="0" borderId="0">
      <alignment vertical="center"/>
    </xf>
    <xf numFmtId="0" fontId="36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52" fillId="53" borderId="2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53" fillId="43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52" fillId="53" borderId="2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0" fillId="0" borderId="0"/>
    <xf numFmtId="0" fontId="30" fillId="3" borderId="14" applyNumberFormat="0" applyAlignment="0" applyProtection="0">
      <alignment vertical="center"/>
    </xf>
    <xf numFmtId="0" fontId="25" fillId="0" borderId="0">
      <alignment vertical="center"/>
    </xf>
    <xf numFmtId="0" fontId="0" fillId="0" borderId="0"/>
    <xf numFmtId="0" fontId="27" fillId="8" borderId="13" applyNumberFormat="0" applyFont="0" applyAlignment="0" applyProtection="0">
      <alignment vertical="center"/>
    </xf>
    <xf numFmtId="0" fontId="0" fillId="0" borderId="0"/>
    <xf numFmtId="0" fontId="27" fillId="0" borderId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48" fillId="0" borderId="0">
      <alignment vertical="center"/>
    </xf>
    <xf numFmtId="0" fontId="48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8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58" fillId="0" borderId="0" applyNumberFormat="0" applyFill="0" applyBorder="0" applyAlignment="0" applyProtection="0"/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0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5" fillId="0" borderId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25" fillId="0" borderId="0">
      <alignment vertical="center"/>
    </xf>
    <xf numFmtId="0" fontId="13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13" fillId="0" borderId="0">
      <alignment vertical="center"/>
    </xf>
    <xf numFmtId="0" fontId="30" fillId="3" borderId="14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1" fillId="3" borderId="11" applyNumberFormat="0" applyAlignment="0" applyProtection="0">
      <alignment vertical="center"/>
    </xf>
    <xf numFmtId="0" fontId="53" fillId="43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53" fillId="43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52" fillId="53" borderId="2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56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54" fillId="54" borderId="0" applyNumberFormat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  <xf numFmtId="0" fontId="27" fillId="8" borderId="13" applyNumberFormat="0" applyFont="0" applyAlignment="0" applyProtection="0">
      <alignment vertical="center"/>
    </xf>
  </cellStyleXfs>
  <cellXfs count="119">
    <xf numFmtId="0" fontId="0" fillId="0" borderId="0" xfId="0"/>
    <xf numFmtId="0" fontId="0" fillId="0" borderId="0" xfId="0" applyFont="1"/>
    <xf numFmtId="0" fontId="0" fillId="0" borderId="0" xfId="0" applyFont="1" applyBorder="1"/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Font="1" applyAlignment="1"/>
    <xf numFmtId="0" fontId="0" fillId="0" borderId="0" xfId="0" applyAlignment="1"/>
    <xf numFmtId="0" fontId="0" fillId="0" borderId="0" xfId="0" applyBorder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4" fillId="0" borderId="0" xfId="156" applyFont="1" applyBorder="1" applyAlignment="1">
      <alignment vertical="top"/>
    </xf>
    <xf numFmtId="0" fontId="5" fillId="0" borderId="0" xfId="0" applyFont="1" applyAlignment="1">
      <alignment vertical="top"/>
    </xf>
    <xf numFmtId="178" fontId="1" fillId="0" borderId="0" xfId="0" applyNumberFormat="1" applyFont="1" applyAlignment="1">
      <alignment horizontal="justify" vertical="top" wrapText="1"/>
    </xf>
    <xf numFmtId="0" fontId="6" fillId="0" borderId="0" xfId="156" applyFont="1" applyBorder="1" applyAlignment="1">
      <alignment vertical="top"/>
    </xf>
    <xf numFmtId="0" fontId="0" fillId="0" borderId="0" xfId="0" applyFont="1" applyAlignment="1">
      <alignment vertical="top"/>
    </xf>
    <xf numFmtId="178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justify" wrapText="1"/>
    </xf>
    <xf numFmtId="0" fontId="0" fillId="0" borderId="0" xfId="0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/>
    </xf>
    <xf numFmtId="0" fontId="0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justify" vertical="top" wrapText="1"/>
    </xf>
    <xf numFmtId="0" fontId="0" fillId="0" borderId="7" xfId="0" applyFont="1" applyBorder="1" applyAlignment="1">
      <alignment horizontal="justify" vertical="top" wrapText="1"/>
    </xf>
    <xf numFmtId="176" fontId="0" fillId="0" borderId="7" xfId="0" applyNumberFormat="1" applyFont="1" applyBorder="1" applyAlignment="1">
      <alignment horizontal="justify"/>
    </xf>
    <xf numFmtId="0" fontId="2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7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wrapText="1"/>
    </xf>
    <xf numFmtId="0" fontId="2" fillId="0" borderId="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justify" wrapText="1"/>
    </xf>
    <xf numFmtId="0" fontId="0" fillId="0" borderId="0" xfId="0" applyFont="1" applyBorder="1" applyAlignment="1"/>
    <xf numFmtId="179" fontId="7" fillId="0" borderId="0" xfId="156" applyNumberFormat="1" applyFont="1" applyBorder="1" applyAlignment="1"/>
    <xf numFmtId="0" fontId="0" fillId="0" borderId="0" xfId="0" applyBorder="1"/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justify"/>
    </xf>
    <xf numFmtId="0" fontId="0" fillId="0" borderId="7" xfId="0" applyFont="1" applyBorder="1" applyAlignment="1">
      <alignment horizontal="justify"/>
    </xf>
    <xf numFmtId="0" fontId="2" fillId="0" borderId="7" xfId="0" applyFont="1" applyBorder="1" applyAlignment="1">
      <alignment horizontal="justify"/>
    </xf>
    <xf numFmtId="0" fontId="7" fillId="0" borderId="0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0" fillId="0" borderId="0" xfId="156" applyFont="1"/>
    <xf numFmtId="40" fontId="0" fillId="0" borderId="0" xfId="0" applyNumberFormat="1" applyFont="1"/>
    <xf numFmtId="179" fontId="7" fillId="0" borderId="0" xfId="156" applyNumberFormat="1" applyFont="1" applyBorder="1"/>
    <xf numFmtId="0" fontId="10" fillId="0" borderId="0" xfId="0" applyFont="1"/>
    <xf numFmtId="0" fontId="2" fillId="0" borderId="0" xfId="156" applyFont="1"/>
    <xf numFmtId="40" fontId="8" fillId="0" borderId="0" xfId="156" applyNumberFormat="1" applyFont="1"/>
    <xf numFmtId="0" fontId="1" fillId="0" borderId="0" xfId="156" applyFont="1" applyBorder="1" applyAlignment="1">
      <alignment vertical="top" wrapText="1"/>
    </xf>
    <xf numFmtId="0" fontId="1" fillId="0" borderId="0" xfId="156" applyFont="1"/>
    <xf numFmtId="40" fontId="1" fillId="0" borderId="0" xfId="156" applyNumberFormat="1" applyFont="1"/>
    <xf numFmtId="0" fontId="11" fillId="2" borderId="9" xfId="156" applyFont="1" applyFill="1" applyBorder="1" applyAlignment="1">
      <alignment horizontal="center" vertical="center" wrapText="1"/>
    </xf>
    <xf numFmtId="40" fontId="1" fillId="2" borderId="9" xfId="156" applyNumberFormat="1" applyFont="1" applyFill="1" applyBorder="1" applyAlignment="1">
      <alignment horizontal="center" vertical="center" wrapText="1"/>
    </xf>
    <xf numFmtId="179" fontId="10" fillId="0" borderId="9" xfId="156" applyNumberFormat="1" applyFont="1" applyBorder="1"/>
    <xf numFmtId="4" fontId="10" fillId="0" borderId="9" xfId="156" applyNumberFormat="1" applyFont="1" applyBorder="1"/>
    <xf numFmtId="10" fontId="10" fillId="0" borderId="9" xfId="156" applyNumberFormat="1" applyFont="1" applyBorder="1"/>
    <xf numFmtId="40" fontId="7" fillId="0" borderId="9" xfId="156" applyNumberFormat="1" applyFont="1" applyBorder="1"/>
    <xf numFmtId="179" fontId="10" fillId="0" borderId="0" xfId="156" applyNumberFormat="1" applyFont="1" applyBorder="1"/>
    <xf numFmtId="10" fontId="10" fillId="0" borderId="0" xfId="156" applyNumberFormat="1" applyFont="1" applyBorder="1"/>
    <xf numFmtId="40" fontId="7" fillId="0" borderId="0" xfId="156" applyNumberFormat="1" applyFont="1" applyBorder="1"/>
    <xf numFmtId="0" fontId="6" fillId="0" borderId="0" xfId="0" applyFont="1"/>
    <xf numFmtId="0" fontId="9" fillId="0" borderId="0" xfId="0" applyFont="1"/>
    <xf numFmtId="0" fontId="1" fillId="2" borderId="9" xfId="156" applyFont="1" applyFill="1" applyBorder="1" applyAlignment="1">
      <alignment horizontal="center" vertical="center" wrapText="1"/>
    </xf>
    <xf numFmtId="4" fontId="7" fillId="0" borderId="9" xfId="156" applyNumberFormat="1" applyFont="1" applyBorder="1"/>
    <xf numFmtId="0" fontId="7" fillId="0" borderId="0" xfId="0" applyFont="1"/>
    <xf numFmtId="0" fontId="7" fillId="0" borderId="0" xfId="0" applyFont="1" applyFill="1" applyBorder="1" applyAlignment="1">
      <alignment wrapText="1"/>
    </xf>
    <xf numFmtId="43" fontId="0" fillId="0" borderId="0" xfId="0" applyNumberFormat="1" applyFont="1"/>
    <xf numFmtId="10" fontId="0" fillId="0" borderId="0" xfId="0" applyNumberFormat="1" applyFont="1"/>
    <xf numFmtId="43" fontId="0" fillId="0" borderId="0" xfId="31" applyFont="1"/>
    <xf numFmtId="0" fontId="12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Border="1"/>
    <xf numFmtId="0" fontId="13" fillId="0" borderId="0" xfId="0" applyFont="1" applyBorder="1"/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7" fontId="13" fillId="0" borderId="0" xfId="0" applyNumberFormat="1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5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left" vertical="top" wrapText="1"/>
    </xf>
    <xf numFmtId="49" fontId="13" fillId="0" borderId="0" xfId="556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wrapText="1"/>
    </xf>
    <xf numFmtId="0" fontId="13" fillId="0" borderId="0" xfId="0" applyFont="1" applyFill="1" applyBorder="1" applyAlignment="1">
      <alignment horizontal="justify"/>
    </xf>
    <xf numFmtId="0" fontId="13" fillId="0" borderId="0" xfId="0" applyFont="1" applyFill="1" applyBorder="1" applyAlignment="1">
      <alignment horizontal="center" vertical="top" wrapText="1"/>
    </xf>
    <xf numFmtId="49" fontId="1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49" fontId="12" fillId="0" borderId="9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left" vertical="center" wrapText="1"/>
    </xf>
    <xf numFmtId="0" fontId="13" fillId="0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top" wrapText="1"/>
    </xf>
  </cellXfs>
  <cellStyles count="2483">
    <cellStyle name="常规" xfId="0" builtinId="0"/>
    <cellStyle name="汇总 2 5 5 2" xfId="1"/>
    <cellStyle name="计算 2 2 4 2 3 3" xfId="2"/>
    <cellStyle name="货币[0]" xfId="3" builtinId="7"/>
    <cellStyle name="计算 2 2 2 2 2 3 3" xfId="4"/>
    <cellStyle name="汇总 2 5 2 2 3" xfId="5"/>
    <cellStyle name="计算 2 2 3 2 2 5" xfId="6"/>
    <cellStyle name="货币" xfId="7" builtinId="4"/>
    <cellStyle name="汇总 2 2 2 3 3 2" xfId="8"/>
    <cellStyle name="计算 2 3 2 2 2 2 3" xfId="9"/>
    <cellStyle name="计算 2 3 4 2 5" xfId="10"/>
    <cellStyle name="汇总 2 2 7 3" xfId="11"/>
    <cellStyle name="输入 2 3 2 3 4 2" xfId="12"/>
    <cellStyle name="输入" xfId="13" builtinId="20"/>
    <cellStyle name="汇总 2 9 3" xfId="14"/>
    <cellStyle name="汇总 2 3 5 4" xfId="15"/>
    <cellStyle name="20% - 强调文字颜色 1 2" xfId="16"/>
    <cellStyle name="20% - 强调文字颜色 3" xfId="17" builtinId="38"/>
    <cellStyle name="汇总 2 2 2 4 4" xfId="18"/>
    <cellStyle name="输入 2 5 3 4 2" xfId="19"/>
    <cellStyle name="千位分隔[0]" xfId="20" builtinId="6"/>
    <cellStyle name="汇总 2 2 3 3 2 2 2" xfId="21"/>
    <cellStyle name="汇总 2 5 3 4 2" xfId="22"/>
    <cellStyle name="汇总 2 2 2 2 2 2 2 2" xfId="23"/>
    <cellStyle name="计算 2 5 3" xfId="24"/>
    <cellStyle name="注释 2 3 2 5" xfId="25"/>
    <cellStyle name="差" xfId="26" builtinId="27"/>
    <cellStyle name="输入 2 2 2 4" xfId="27"/>
    <cellStyle name="Input 2" xfId="28"/>
    <cellStyle name="注释 2 2 2 2 2 2" xfId="29"/>
    <cellStyle name="40% - 强调文字颜色 3" xfId="30" builtinId="39"/>
    <cellStyle name="千位分隔" xfId="31" builtinId="3"/>
    <cellStyle name="60% - 强调文字颜色 3" xfId="32" builtinId="40"/>
    <cellStyle name="输出 2 5 2 4 2" xfId="33"/>
    <cellStyle name="汇总 2 2 3 2 2 3 2 2" xfId="34"/>
    <cellStyle name="汇总 2 2 6" xfId="35"/>
    <cellStyle name="超链接" xfId="36" builtinId="8"/>
    <cellStyle name="百分比" xfId="37" builtinId="5"/>
    <cellStyle name="输入 2 3 2 3 2" xfId="38"/>
    <cellStyle name="已访问的超链接" xfId="39" builtinId="9"/>
    <cellStyle name="注释" xfId="40" builtinId="10"/>
    <cellStyle name="输入 2 5 2 3 2" xfId="41"/>
    <cellStyle name="计算 2 9 3" xfId="42"/>
    <cellStyle name="常规 6" xfId="43"/>
    <cellStyle name="60% - 强调文字颜色 2" xfId="44" builtinId="36"/>
    <cellStyle name="标题 4" xfId="45" builtinId="19"/>
    <cellStyle name="输出 2 3 2 2 5" xfId="46"/>
    <cellStyle name="解释性文本 2 2" xfId="47"/>
    <cellStyle name="Comma 2" xfId="48"/>
    <cellStyle name="汇总 2 2 3 3 3 2 2" xfId="49"/>
    <cellStyle name="警告文本" xfId="50" builtinId="11"/>
    <cellStyle name="计算 2 2 4 2 5" xfId="51"/>
    <cellStyle name="计算 2 10" xfId="52"/>
    <cellStyle name="60% - 强调文字颜色 2 2 2" xfId="53"/>
    <cellStyle name="计算 2 2 2 2 2 5" xfId="54"/>
    <cellStyle name="汇总 2 4 2 2 3" xfId="55"/>
    <cellStyle name="计算 2 9 2 2" xfId="56"/>
    <cellStyle name="标题" xfId="57" builtinId="15"/>
    <cellStyle name="解释性文本" xfId="58" builtinId="53"/>
    <cellStyle name="注释 2 10 2" xfId="59"/>
    <cellStyle name="Total 2 2 3" xfId="60"/>
    <cellStyle name="计算 2 3 7 2 2" xfId="61"/>
    <cellStyle name="汇总 2 7 5" xfId="62"/>
    <cellStyle name="计算 2 2 3 5 2 2" xfId="63"/>
    <cellStyle name="标题 1" xfId="64" builtinId="16"/>
    <cellStyle name="输出 2 3 2 2 2" xfId="65"/>
    <cellStyle name="标题 2" xfId="66" builtinId="17"/>
    <cellStyle name="输出 2 3 2 2 3" xfId="67"/>
    <cellStyle name="60% - 强调文字颜色 1" xfId="68" builtinId="32"/>
    <cellStyle name="计算 2 8" xfId="69"/>
    <cellStyle name="Accent6 2" xfId="70"/>
    <cellStyle name="标题 3" xfId="71" builtinId="18"/>
    <cellStyle name="输出 2 3 2 2 4" xfId="72"/>
    <cellStyle name="汇总 2 5 5 2 2" xfId="73"/>
    <cellStyle name="60% - 强调文字颜色 4" xfId="74" builtinId="44"/>
    <cellStyle name="输出 2 3 4 2 2 3" xfId="75"/>
    <cellStyle name="输出" xfId="76" builtinId="21"/>
    <cellStyle name="计算" xfId="77" builtinId="22"/>
    <cellStyle name="计算 2 3 3 2 3 3" xfId="78"/>
    <cellStyle name="计算 2 3 3" xfId="79"/>
    <cellStyle name="汇总 2 2 4 4 2" xfId="80"/>
    <cellStyle name="Calculation 3 2 2 2" xfId="81"/>
    <cellStyle name="汇总 2 3 2 7" xfId="82"/>
    <cellStyle name="输入 2 3 5 2 2 2" xfId="83"/>
    <cellStyle name="Input 2 3 3" xfId="84"/>
    <cellStyle name="输入 2 2 2 5 2" xfId="85"/>
    <cellStyle name="输出 2 2 2 2 2 2 2 2" xfId="86"/>
    <cellStyle name="Input 3 2" xfId="87"/>
    <cellStyle name="注释 2 2 3 2 4 2" xfId="88"/>
    <cellStyle name="计算 2 6 2 3" xfId="89"/>
    <cellStyle name="注释 2 3 3 4 3" xfId="90"/>
    <cellStyle name="注释 2 2 2 2 2 3 2" xfId="91"/>
    <cellStyle name="输出 2 6 2 2 2 2" xfId="92"/>
    <cellStyle name="40% - 强调文字颜色 4 2" xfId="93"/>
    <cellStyle name="检查单元格" xfId="94" builtinId="23"/>
    <cellStyle name="输出 2 2 4 3 3" xfId="95"/>
    <cellStyle name="20% - 强调文字颜色 6" xfId="96" builtinId="50"/>
    <cellStyle name="常规 8 3" xfId="97"/>
    <cellStyle name="注释 2 3 2 2 4" xfId="98"/>
    <cellStyle name="输出 2 2 2 4 2 2" xfId="99"/>
    <cellStyle name="强调文字颜色 2" xfId="100" builtinId="33"/>
    <cellStyle name="输出 2 3 4 5" xfId="101"/>
    <cellStyle name="常规 2 2 2 5" xfId="102"/>
    <cellStyle name="汇总 2 3 3 2 3 2 2" xfId="103"/>
    <cellStyle name="汇总 2 4 3" xfId="104"/>
    <cellStyle name="汇总 2 3 3 3 4 2" xfId="105"/>
    <cellStyle name="链接单元格" xfId="106" builtinId="24"/>
    <cellStyle name="60% - 强调文字颜色 4 2 3" xfId="107"/>
    <cellStyle name="汇总 2 3 4 3 2 2" xfId="108"/>
    <cellStyle name="输出 2 3 3 3 2" xfId="109"/>
    <cellStyle name="汇总" xfId="110" builtinId="25"/>
    <cellStyle name="汇总 2 2 3 6 2" xfId="111"/>
    <cellStyle name="汇总 2 2 2 2 2 2 3" xfId="112"/>
    <cellStyle name="好" xfId="113" builtinId="26"/>
    <cellStyle name="20% - Accent3 2" xfId="114"/>
    <cellStyle name="汇总 2 3 4 2 2 2 2" xfId="115"/>
    <cellStyle name="适中" xfId="116" builtinId="28"/>
    <cellStyle name="注释 2 3 5 3" xfId="117"/>
    <cellStyle name="汇总 2 3 3 4 2 2" xfId="118"/>
    <cellStyle name="Note 2 3 3" xfId="119"/>
    <cellStyle name="输出 2 2 4 3 2" xfId="120"/>
    <cellStyle name="20% - 强调文字颜色 5" xfId="121" builtinId="46"/>
    <cellStyle name="输出 2 4 2 5" xfId="122"/>
    <cellStyle name="常规 8 2" xfId="123"/>
    <cellStyle name="强调文字颜色 1" xfId="124" builtinId="29"/>
    <cellStyle name="输出 2 3 4 4" xfId="125"/>
    <cellStyle name="汇总 2 2 5 3 2 2" xfId="126"/>
    <cellStyle name="汇总 2 4 2" xfId="127"/>
    <cellStyle name="20% - 强调文字颜色 1" xfId="128" builtinId="30"/>
    <cellStyle name="40% - 强调文字颜色 1" xfId="129" builtinId="31"/>
    <cellStyle name="计算 2 6 2 4 2" xfId="130"/>
    <cellStyle name="输入 2 2 2 2" xfId="131"/>
    <cellStyle name="Input 3 3 2" xfId="132"/>
    <cellStyle name="Note 2 4" xfId="133"/>
    <cellStyle name="20% - 强调文字颜色 2" xfId="134" builtinId="34"/>
    <cellStyle name="Note 2 5" xfId="135"/>
    <cellStyle name="汇总 2 2 5 4 2" xfId="136"/>
    <cellStyle name="40% - 强调文字颜色 2" xfId="137" builtinId="35"/>
    <cellStyle name="注释 2 3 2 2 5" xfId="138"/>
    <cellStyle name="输出 2 2 2 4 2 3" xfId="139"/>
    <cellStyle name="强调文字颜色 3" xfId="140" builtinId="37"/>
    <cellStyle name="强调文字颜色 4" xfId="141" builtinId="41"/>
    <cellStyle name="Note 2 3 2" xfId="142"/>
    <cellStyle name="汇总 2 3 5 2 3" xfId="143"/>
    <cellStyle name="20% - 强调文字颜色 4" xfId="144" builtinId="42"/>
    <cellStyle name="40% - 强调文字颜色 4" xfId="145" builtinId="43"/>
    <cellStyle name="注释 2 2 2 2 2 3" xfId="146"/>
    <cellStyle name="输出 2 6 2 2 2" xfId="147"/>
    <cellStyle name="输入 2 2 2 5" xfId="148"/>
    <cellStyle name="输出 2 2 2 2 2 2 2" xfId="149"/>
    <cellStyle name="Input 3" xfId="150"/>
    <cellStyle name="计算 2 2 4 2 2 2" xfId="151"/>
    <cellStyle name="强调文字颜色 5" xfId="152" builtinId="45"/>
    <cellStyle name="计算 2 4 4 2 2" xfId="153"/>
    <cellStyle name="计算 2 2 2 2 2 2 2" xfId="154"/>
    <cellStyle name="汇总 2 4 6" xfId="155"/>
    <cellStyle name="常规_BidForm-Maintenance" xfId="156"/>
    <cellStyle name="40% - 强调文字颜色 5" xfId="157" builtinId="47"/>
    <cellStyle name="注释 2 2 2 2 2 4" xfId="158"/>
    <cellStyle name="输出 2 6 2 2 3" xfId="159"/>
    <cellStyle name="输出 2 3 2 2 2 4 2" xfId="160"/>
    <cellStyle name="60% - 强调文字颜色 5" xfId="161" builtinId="48"/>
    <cellStyle name="强调文字颜色 6" xfId="162" builtinId="49"/>
    <cellStyle name="计算 2 4 4 2 3" xfId="163"/>
    <cellStyle name="计算 2 2 2 2 2 2 3" xfId="164"/>
    <cellStyle name="汇总 2 5 4 2" xfId="165"/>
    <cellStyle name="计算 2 2 4 2 2 3" xfId="166"/>
    <cellStyle name="40% - 强调文字颜色 6" xfId="167" builtinId="51"/>
    <cellStyle name="注释 2 2 2 2 2 5" xfId="168"/>
    <cellStyle name="输入 2 2 2 7" xfId="169"/>
    <cellStyle name="输出 2 3 2 3 2 2 2" xfId="170"/>
    <cellStyle name="Heading 3 2" xfId="171"/>
    <cellStyle name="计算 2 2 5 4 2" xfId="172"/>
    <cellStyle name="计算 2 2 2 3 4 2" xfId="173"/>
    <cellStyle name="计算 2 5 6 2" xfId="174"/>
    <cellStyle name="60% - 强调文字颜色 6" xfId="175" builtinId="52"/>
    <cellStyle name="输出 2 4 2 3 2 2" xfId="176"/>
    <cellStyle name="Heading 2 2" xfId="177"/>
    <cellStyle name="20% - 强调文字颜色 3 2 2" xfId="178"/>
    <cellStyle name="20% - 强调文字颜色 2 2 2" xfId="179"/>
    <cellStyle name="20% - 强调文字颜色 3 2 3" xfId="180"/>
    <cellStyle name="20% - Accent5 2" xfId="181"/>
    <cellStyle name="20% - Accent2 2" xfId="182"/>
    <cellStyle name="20% - 强调文字颜色 1 2 3" xfId="183"/>
    <cellStyle name="注释 2 2 3 2 2 2" xfId="184"/>
    <cellStyle name="输出 2 4 4 4" xfId="185"/>
    <cellStyle name="注释 2 3 3 2 3" xfId="186"/>
    <cellStyle name="40% - 强调文字颜色 2 2" xfId="187"/>
    <cellStyle name="20% - Accent6 2" xfId="188"/>
    <cellStyle name="输入 2 3 2 3 3 2 2" xfId="189"/>
    <cellStyle name="20% - Accent1 2" xfId="190"/>
    <cellStyle name="汇总 2 8 3 2" xfId="191"/>
    <cellStyle name="汇总 2 3 5 5" xfId="192"/>
    <cellStyle name="20% - Accent4 2" xfId="193"/>
    <cellStyle name="常规 4" xfId="194"/>
    <cellStyle name="20% - 强调文字颜色 3 2" xfId="195"/>
    <cellStyle name="汇总 2 3 5 4 2" xfId="196"/>
    <cellStyle name="20% - 强调文字颜色 1 2 2" xfId="197"/>
    <cellStyle name="输出 2 4 2 2 2" xfId="198"/>
    <cellStyle name="汇总 2 3 6 4" xfId="199"/>
    <cellStyle name="20% - 强调文字颜色 2 2" xfId="200"/>
    <cellStyle name="汇总 2 2 2 4 2 3" xfId="201"/>
    <cellStyle name="20% - 强调文字颜色 2 2 3" xfId="202"/>
    <cellStyle name="20% - 强调文字颜色 4 2" xfId="203"/>
    <cellStyle name="常规 3" xfId="204"/>
    <cellStyle name="Note 2 3 2 2" xfId="205"/>
    <cellStyle name="20% - 强调文字颜色 4 2 2" xfId="206"/>
    <cellStyle name="20% - 强调文字颜色 4 2 3" xfId="207"/>
    <cellStyle name="输出 2 2 4 3 2 2" xfId="208"/>
    <cellStyle name="20% - 强调文字颜色 5 2" xfId="209"/>
    <cellStyle name="汇总 2 6 4" xfId="210"/>
    <cellStyle name="20% - 强调文字颜色 5 2 2" xfId="211"/>
    <cellStyle name="汇总 2 6 5" xfId="212"/>
    <cellStyle name="20% - 强调文字颜色 5 2 3" xfId="213"/>
    <cellStyle name="20% - 强调文字颜色 6 2" xfId="214"/>
    <cellStyle name="20% - 强调文字颜色 6 2 2" xfId="215"/>
    <cellStyle name="输入 2 2 3" xfId="216"/>
    <cellStyle name="Input 3 4" xfId="217"/>
    <cellStyle name="输入 2 5 3 2 2 2" xfId="218"/>
    <cellStyle name="计算 2 3 3 3 5" xfId="219"/>
    <cellStyle name="汇总 2 2 2 2 4 2" xfId="220"/>
    <cellStyle name="20% - 强调文字颜色 6 2 3" xfId="221"/>
    <cellStyle name="注释 2 2 2 3 4" xfId="222"/>
    <cellStyle name="40% - Accent1 2" xfId="223"/>
    <cellStyle name="Output 3 2 2" xfId="224"/>
    <cellStyle name="注释 2 2 2 4 4" xfId="225"/>
    <cellStyle name="输入 2 6 2 2" xfId="226"/>
    <cellStyle name="40% - Accent2 2" xfId="227"/>
    <cellStyle name="输出 2 2 6 2 2 2" xfId="228"/>
    <cellStyle name="Output 3 3 2" xfId="229"/>
    <cellStyle name="输入 2 6 3 2" xfId="230"/>
    <cellStyle name="40% - Accent3 2" xfId="231"/>
    <cellStyle name="汇总 2 3 3 2 2" xfId="232"/>
    <cellStyle name="输入 2 6 4 2" xfId="233"/>
    <cellStyle name="40% - Accent4 2" xfId="234"/>
    <cellStyle name="汇总 2 3 3 3 2" xfId="235"/>
    <cellStyle name="警告文本 2 2" xfId="236"/>
    <cellStyle name="40% - Accent5 2" xfId="237"/>
    <cellStyle name="汇总 2 3 3 4 2" xfId="238"/>
    <cellStyle name="40% - Accent6 2" xfId="239"/>
    <cellStyle name="输入 2 2 2 2 2" xfId="240"/>
    <cellStyle name="汇总 2 3 2 2 2 5" xfId="241"/>
    <cellStyle name="输出 2 4 3 4" xfId="242"/>
    <cellStyle name="40% - 强调文字颜色 1 2" xfId="243"/>
    <cellStyle name="Note 2 4 2" xfId="244"/>
    <cellStyle name="汇总 2 3 5 3 3" xfId="245"/>
    <cellStyle name="输出 2 4 3 4 2" xfId="246"/>
    <cellStyle name="40% - 强调文字颜色 1 2 2" xfId="247"/>
    <cellStyle name="输出 2 3 2 4 3 2" xfId="248"/>
    <cellStyle name="40% - 强调文字颜色 1 2 3" xfId="249"/>
    <cellStyle name="汇总 2 2 2 3 2" xfId="250"/>
    <cellStyle name="注释 2 3 3 2 3 2" xfId="251"/>
    <cellStyle name="40% - 强调文字颜色 2 2 2" xfId="252"/>
    <cellStyle name="注释 2 3 3 2 3 3" xfId="253"/>
    <cellStyle name="40% - 强调文字颜色 2 2 3" xfId="254"/>
    <cellStyle name="汇总 2 2 3 3 2" xfId="255"/>
    <cellStyle name="输入 2 2 2 4 2" xfId="256"/>
    <cellStyle name="Input 2 2" xfId="257"/>
    <cellStyle name="注释 2 3 3 3 3" xfId="258"/>
    <cellStyle name="注释 2 2 2 2 2 2 2" xfId="259"/>
    <cellStyle name="40% - 强调文字颜色 3 2" xfId="260"/>
    <cellStyle name="输入 2 2 2 4 2 2" xfId="261"/>
    <cellStyle name="Input 2 2 2" xfId="262"/>
    <cellStyle name="注释 2 3 3 3 3 2" xfId="263"/>
    <cellStyle name="注释 2 2 2 2 2 2 2 2" xfId="264"/>
    <cellStyle name="40% - 强调文字颜色 3 2 2" xfId="265"/>
    <cellStyle name="计算 2 2 2" xfId="266"/>
    <cellStyle name="计算 2 3 3 2 2 2" xfId="267"/>
    <cellStyle name="输出 2 5 2 2 3 3" xfId="268"/>
    <cellStyle name="Total 2 4" xfId="269"/>
    <cellStyle name="输入 2 2 2 4 2 3" xfId="270"/>
    <cellStyle name="Input 2 2 3" xfId="271"/>
    <cellStyle name="注释 2 3 3 3 3 3" xfId="272"/>
    <cellStyle name="40% - 强调文字颜色 3 2 3" xfId="273"/>
    <cellStyle name="Total 2 5" xfId="274"/>
    <cellStyle name="汇总 2 2 4 3 2" xfId="275"/>
    <cellStyle name="输入 2 2 2 5 2 2" xfId="276"/>
    <cellStyle name="Input 3 2 2" xfId="277"/>
    <cellStyle name="输入 2 4 4 2 3" xfId="278"/>
    <cellStyle name="计算 2 6 2 3 2" xfId="279"/>
    <cellStyle name="注释 2 3 3 4 3 2" xfId="280"/>
    <cellStyle name="注释 2 2 2 2 2 3 2 2" xfId="281"/>
    <cellStyle name="40% - 强调文字颜色 4 2 2" xfId="282"/>
    <cellStyle name="检查单元格 2" xfId="283"/>
    <cellStyle name="汇总 2 3" xfId="284"/>
    <cellStyle name="Input 3 2 3" xfId="285"/>
    <cellStyle name="计算 2 6 2 3 3" xfId="286"/>
    <cellStyle name="40% - 强调文字颜色 4 2 3" xfId="287"/>
    <cellStyle name="汇总 2 2 5 3 2" xfId="288"/>
    <cellStyle name="汇总 2 4" xfId="289"/>
    <cellStyle name="计算 2 6 3 3" xfId="290"/>
    <cellStyle name="注释 2 3 3 5 3" xfId="291"/>
    <cellStyle name="注释 2 2 2 2 2 4 2" xfId="292"/>
    <cellStyle name="40% - 强调文字颜色 5 2" xfId="293"/>
    <cellStyle name="好 2 3" xfId="294"/>
    <cellStyle name="40% - 强调文字颜色 5 2 2" xfId="295"/>
    <cellStyle name="汇总 2 2 2 3 2 2 2" xfId="296"/>
    <cellStyle name="40% - 强调文字颜色 5 2 3" xfId="297"/>
    <cellStyle name="汇总 2 10" xfId="298"/>
    <cellStyle name="汇总 2 2 6 3 2" xfId="299"/>
    <cellStyle name="计算 2 2 6 2 3" xfId="300"/>
    <cellStyle name="40% - 强调文字颜色 6 2" xfId="301"/>
    <cellStyle name="计算 2 2 2 4 2 3" xfId="302"/>
    <cellStyle name="40% - 强调文字颜色 6 2 2" xfId="303"/>
    <cellStyle name="汇总 2 2 2 3 3 2 2" xfId="304"/>
    <cellStyle name="汇总 2 5 2 2 3 2" xfId="305"/>
    <cellStyle name="40% - 强调文字颜色 6 2 3" xfId="306"/>
    <cellStyle name="汇总 2 3 3 2 2 3 2 2" xfId="307"/>
    <cellStyle name="60% - Accent1 2" xfId="308"/>
    <cellStyle name="60% - Accent2 2" xfId="309"/>
    <cellStyle name="60% - Accent3 2" xfId="310"/>
    <cellStyle name="输入 2 3 2 5 2 2" xfId="311"/>
    <cellStyle name="60% - Accent4 2" xfId="312"/>
    <cellStyle name="强调文字颜色 4 2 2" xfId="313"/>
    <cellStyle name="60% - Accent5 2" xfId="314"/>
    <cellStyle name="计算 2 5 2 2 3 2 2" xfId="315"/>
    <cellStyle name="汇总 2 3 3 2 2 4" xfId="316"/>
    <cellStyle name="60% - Accent6 2" xfId="317"/>
    <cellStyle name="60% - 强调文字颜色 1 2" xfId="318"/>
    <cellStyle name="计算 2 3 4 5" xfId="319"/>
    <cellStyle name="计算 2 2 3 2 5" xfId="320"/>
    <cellStyle name="60% - 强调文字颜色 1 2 2" xfId="321"/>
    <cellStyle name="输入 2 2 3 7" xfId="322"/>
    <cellStyle name="Heading 4 2" xfId="323"/>
    <cellStyle name="60% - 强调文字颜色 1 2 3" xfId="324"/>
    <cellStyle name="注释 2 6 3 2 2" xfId="325"/>
    <cellStyle name="计算 2 9 2" xfId="326"/>
    <cellStyle name="常规 5" xfId="327"/>
    <cellStyle name="60% - 强调文字颜色 2 2" xfId="328"/>
    <cellStyle name="汇总 2 4 2 2 4" xfId="329"/>
    <cellStyle name="输出 2 10" xfId="330"/>
    <cellStyle name="输入 2 7 3 2 2" xfId="331"/>
    <cellStyle name="计算 2 4 2 2 2 2 2" xfId="332"/>
    <cellStyle name="计算 2 11" xfId="333"/>
    <cellStyle name="60% - 强调文字颜色 2 2 3" xfId="334"/>
    <cellStyle name="60% - 强调文字颜色 3 2" xfId="335"/>
    <cellStyle name="汇总 2 4 3 2 3" xfId="336"/>
    <cellStyle name="60% - 强调文字颜色 3 2 2" xfId="337"/>
    <cellStyle name="计算 2 4 2 2 3 2 2" xfId="338"/>
    <cellStyle name="60% - 强调文字颜色 3 2 3" xfId="339"/>
    <cellStyle name="汇总 2 3 4 2 2 2" xfId="340"/>
    <cellStyle name="输入 2 4 2 2 2 3" xfId="341"/>
    <cellStyle name="60% - 强调文字颜色 4 2" xfId="342"/>
    <cellStyle name="Neutral 2" xfId="343"/>
    <cellStyle name="汇总 2 4 4 2 3" xfId="344"/>
    <cellStyle name="输入 2 4 3" xfId="345"/>
    <cellStyle name="60% - 强调文字颜色 4 2 2" xfId="346"/>
    <cellStyle name="输入 2 4 2 2 3 3" xfId="347"/>
    <cellStyle name="60% - 强调文字颜色 5 2" xfId="348"/>
    <cellStyle name="输出 2 6 5" xfId="349"/>
    <cellStyle name="60% - 强调文字颜色 5 2 2" xfId="350"/>
    <cellStyle name="60% - 强调文字颜色 5 2 3" xfId="351"/>
    <cellStyle name="60% - 强调文字颜色 6 2" xfId="352"/>
    <cellStyle name="汇总 2 2 3 3 2 3" xfId="353"/>
    <cellStyle name="汇总 2 5 3 5" xfId="354"/>
    <cellStyle name="60% - 强调文字颜色 6 2 2" xfId="355"/>
    <cellStyle name="60% - 强调文字颜色 6 2 3" xfId="356"/>
    <cellStyle name="输出 2 3 6 2 3" xfId="357"/>
    <cellStyle name="Accent1 2" xfId="358"/>
    <cellStyle name="计算 2 5 2 2 3" xfId="359"/>
    <cellStyle name="注释 2 3 2 4 2 3" xfId="360"/>
    <cellStyle name="Accent2 2" xfId="361"/>
    <cellStyle name="输入 2 3 4 2 4" xfId="362"/>
    <cellStyle name="计算 2 5 2 3 3" xfId="363"/>
    <cellStyle name="Accent3 2" xfId="364"/>
    <cellStyle name="Accent4 2" xfId="365"/>
    <cellStyle name="Calculation 2 3 2 2" xfId="366"/>
    <cellStyle name="Accent5 2" xfId="367"/>
    <cellStyle name="汇总 2 2 2 2 2 5" xfId="368"/>
    <cellStyle name="Bad 2" xfId="369"/>
    <cellStyle name="汇总 2 3 2 2 3 3" xfId="370"/>
    <cellStyle name="输出 2 4 4 2" xfId="371"/>
    <cellStyle name="汇总 2 2 3 3 5" xfId="372"/>
    <cellStyle name="Calculation 2" xfId="373"/>
    <cellStyle name="Calculation 2 2" xfId="374"/>
    <cellStyle name="输入 2 3 4 2 2" xfId="375"/>
    <cellStyle name="Warning Text 2" xfId="376"/>
    <cellStyle name="Calculation 2 2 2" xfId="377"/>
    <cellStyle name="汇总 2 3 8" xfId="378"/>
    <cellStyle name="输入 2 3 4 2 2 2" xfId="379"/>
    <cellStyle name="输入 2 3 3 3 4" xfId="380"/>
    <cellStyle name="Calculation 2 2 2 2" xfId="381"/>
    <cellStyle name="Calculation 2 2 3" xfId="382"/>
    <cellStyle name="Calculation 2 3" xfId="383"/>
    <cellStyle name="Calculation 2 3 2" xfId="384"/>
    <cellStyle name="Calculation 2 3 3" xfId="385"/>
    <cellStyle name="注释 2 2 2 3 4 2" xfId="386"/>
    <cellStyle name="Calculation 2 4" xfId="387"/>
    <cellStyle name="汇总 2 2 2 2 2 3" xfId="388"/>
    <cellStyle name="Calculation 2 4 2" xfId="389"/>
    <cellStyle name="Calculation 2 5" xfId="390"/>
    <cellStyle name="Calculation 3" xfId="391"/>
    <cellStyle name="Calculation 3 2" xfId="392"/>
    <cellStyle name="Calculation 3 2 2" xfId="393"/>
    <cellStyle name="汇总 2 2 4 4" xfId="394"/>
    <cellStyle name="Calculation 3 2 3" xfId="395"/>
    <cellStyle name="汇总 2 7 2 2" xfId="396"/>
    <cellStyle name="计算 2 3 2 4 2 2" xfId="397"/>
    <cellStyle name="汇总 2 2 4 5" xfId="398"/>
    <cellStyle name="Calculation 3 3" xfId="399"/>
    <cellStyle name="Calculation 3 3 2" xfId="400"/>
    <cellStyle name="汇总 2 2 5 4" xfId="401"/>
    <cellStyle name="注释 2 2 4" xfId="402"/>
    <cellStyle name="输出 2 3 4 2 2 2 2" xfId="403"/>
    <cellStyle name="Calculation 3 4" xfId="404"/>
    <cellStyle name="Check Cell 2" xfId="405"/>
    <cellStyle name="Output 2 3 2" xfId="406"/>
    <cellStyle name="输入 2 3 3 6" xfId="407"/>
    <cellStyle name="Explanatory Text 2" xfId="408"/>
    <cellStyle name="输入 2 3 7 3" xfId="409"/>
    <cellStyle name="输出 2 3 3 4 2 2 2" xfId="410"/>
    <cellStyle name="Good 2" xfId="411"/>
    <cellStyle name="汇总 2 3 2 2 2 2" xfId="412"/>
    <cellStyle name="输入 2 5 4 2 2" xfId="413"/>
    <cellStyle name="汇总 2 2 3 2 4" xfId="414"/>
    <cellStyle name="Heading 1 2" xfId="415"/>
    <cellStyle name="输入 2 2 2 4 2 2 2" xfId="416"/>
    <cellStyle name="Input 2 2 2 2" xfId="417"/>
    <cellStyle name="计算 2 3 3 2 2 4" xfId="418"/>
    <cellStyle name="计算 2 2 4" xfId="419"/>
    <cellStyle name="计算 2 2 2 2" xfId="420"/>
    <cellStyle name="计算 2 3 3 2 2 2 2" xfId="421"/>
    <cellStyle name="Total 2 4 2" xfId="422"/>
    <cellStyle name="汇总 2 2 4 3 3" xfId="423"/>
    <cellStyle name="输入 2 2 2 4 3" xfId="424"/>
    <cellStyle name="Input 2 3" xfId="425"/>
    <cellStyle name="输入 2 4 3 3 3" xfId="426"/>
    <cellStyle name="汇总 2 3 2 6" xfId="427"/>
    <cellStyle name="输入 2 2 2 4 3 2" xfId="428"/>
    <cellStyle name="Input 2 3 2" xfId="429"/>
    <cellStyle name="Total 3 4" xfId="430"/>
    <cellStyle name="汇总 2 3 2 6 2" xfId="431"/>
    <cellStyle name="Input 2 3 2 2" xfId="432"/>
    <cellStyle name="汇总 2 2 5 3 3" xfId="433"/>
    <cellStyle name="汇总 2 5" xfId="434"/>
    <cellStyle name="输入 2 2 2 4 4" xfId="435"/>
    <cellStyle name="Input 2 4" xfId="436"/>
    <cellStyle name="汇总 2 3 3 6" xfId="437"/>
    <cellStyle name="Input 2 4 2" xfId="438"/>
    <cellStyle name="Input 2 5" xfId="439"/>
    <cellStyle name="计算 2 5" xfId="440"/>
    <cellStyle name="计算 2 3 3 2 5" xfId="441"/>
    <cellStyle name="汇总 2 2 2 2 3 2" xfId="442"/>
    <cellStyle name="Input 3 2 2 2" xfId="443"/>
    <cellStyle name="检查单元格 2 2" xfId="444"/>
    <cellStyle name="汇总 2 3 4 3 3" xfId="445"/>
    <cellStyle name="汇总 2 3 2" xfId="446"/>
    <cellStyle name="计算 2 3 3 3 2 2 2" xfId="447"/>
    <cellStyle name="Linked Cell 2" xfId="448"/>
    <cellStyle name="输入 2 2 2 5 3" xfId="449"/>
    <cellStyle name="输入 2 2 2" xfId="450"/>
    <cellStyle name="Input 3 3" xfId="451"/>
    <cellStyle name="输出 2 3 3 6" xfId="452"/>
    <cellStyle name="Normal 2" xfId="453"/>
    <cellStyle name="输出 2 3 3 6 2" xfId="454"/>
    <cellStyle name="Normal 2 2" xfId="455"/>
    <cellStyle name="Normal 2 3" xfId="456"/>
    <cellStyle name="注释 2 3 2 2" xfId="457"/>
    <cellStyle name="Normal 2 4" xfId="458"/>
    <cellStyle name="Normal 3" xfId="459"/>
    <cellStyle name="输出 2 3 3 7" xfId="460"/>
    <cellStyle name="汇总 2 3 2 2 2 3 2 2" xfId="461"/>
    <cellStyle name="Normal 4" xfId="462"/>
    <cellStyle name="汇总 2 5 3 2" xfId="463"/>
    <cellStyle name="Normal 5" xfId="464"/>
    <cellStyle name="Note 2" xfId="465"/>
    <cellStyle name="注释 2 5 5 2" xfId="466"/>
    <cellStyle name="标题 5" xfId="467"/>
    <cellStyle name="输出 2 2 3 2 2 3 3" xfId="468"/>
    <cellStyle name="Note 2 2" xfId="469"/>
    <cellStyle name="汇总 2 4 2 4" xfId="470"/>
    <cellStyle name="注释 2 5 5 2 2" xfId="471"/>
    <cellStyle name="标题 5 2" xfId="472"/>
    <cellStyle name="输入 2 2 4 2 3 3" xfId="473"/>
    <cellStyle name="Note 2 2 2" xfId="474"/>
    <cellStyle name="Note 2 2 2 2" xfId="475"/>
    <cellStyle name="Note 2 2 3" xfId="476"/>
    <cellStyle name="Note 2 3" xfId="477"/>
    <cellStyle name="汇总 2 4 2 5" xfId="478"/>
    <cellStyle name="输入 2 4 4 3 2" xfId="479"/>
    <cellStyle name="标题 5 3" xfId="480"/>
    <cellStyle name="输出 2 2 3 3 2 2 2" xfId="481"/>
    <cellStyle name="Note 3" xfId="482"/>
    <cellStyle name="汇总 2 2 3 2 2" xfId="483"/>
    <cellStyle name="Note 3 2" xfId="484"/>
    <cellStyle name="汇总 2 2 3 2 2 2" xfId="485"/>
    <cellStyle name="汇总 2 4 3 4" xfId="486"/>
    <cellStyle name="Note 3 2 2" xfId="487"/>
    <cellStyle name="汇总 2 2 3 2 2 2 2" xfId="488"/>
    <cellStyle name="汇总 2 4 3 4 2" xfId="489"/>
    <cellStyle name="Note 3 2 2 2" xfId="490"/>
    <cellStyle name="汇总 2 2 3 2 2 2 2 2" xfId="491"/>
    <cellStyle name="Note 3 2 3" xfId="492"/>
    <cellStyle name="汇总 2 2 3 2 2 2 3" xfId="493"/>
    <cellStyle name="汇总 2 2 6 2 2 2" xfId="494"/>
    <cellStyle name="计算 2 2 5 3 2 2" xfId="495"/>
    <cellStyle name="Note 3 3" xfId="496"/>
    <cellStyle name="计算 2 2 2 3 3 2 2" xfId="497"/>
    <cellStyle name="计算 2 5 5 2 2" xfId="498"/>
    <cellStyle name="汇总 2 2 3 2 2 3" xfId="499"/>
    <cellStyle name="汇总 2 4 3 5" xfId="500"/>
    <cellStyle name="Note 3 3 2" xfId="501"/>
    <cellStyle name="汇总 2 3 6 2 3" xfId="502"/>
    <cellStyle name="输出 2 5 2 4" xfId="503"/>
    <cellStyle name="汇总 2 2 3 2 2 3 2" xfId="504"/>
    <cellStyle name="Note 3 4" xfId="505"/>
    <cellStyle name="汇总 2 2 3 2 2 4" xfId="506"/>
    <cellStyle name="汇总 2 4 4 3" xfId="507"/>
    <cellStyle name="输入 2 5" xfId="508"/>
    <cellStyle name="Output 2" xfId="509"/>
    <cellStyle name="汇总 2 4 4 3 2" xfId="510"/>
    <cellStyle name="输入 2 5 2" xfId="511"/>
    <cellStyle name="Output 2 2" xfId="512"/>
    <cellStyle name="Output 2 2 2" xfId="513"/>
    <cellStyle name="计算 2 8 3" xfId="514"/>
    <cellStyle name="注释 2 3 5 5" xfId="515"/>
    <cellStyle name="Output 2 2 2 2" xfId="516"/>
    <cellStyle name="注释 2 2 6 2 2" xfId="517"/>
    <cellStyle name="Output 2 2 3" xfId="518"/>
    <cellStyle name="计算 2 3 3 4 2 2 2" xfId="519"/>
    <cellStyle name="Output 2 3" xfId="520"/>
    <cellStyle name="输入 2 5 3 2 2" xfId="521"/>
    <cellStyle name="汇总 2 2 2 2 4" xfId="522"/>
    <cellStyle name="Output 2 3 2 2" xfId="523"/>
    <cellStyle name="注释 2 2 6 3 2" xfId="524"/>
    <cellStyle name="Output 2 3 3" xfId="525"/>
    <cellStyle name="输出 2 3 2 2 3 2 2" xfId="526"/>
    <cellStyle name="标题 2 2 2" xfId="527"/>
    <cellStyle name="Output 2 4" xfId="528"/>
    <cellStyle name="汇总 2 3 2 2" xfId="529"/>
    <cellStyle name="Output 2 4 2" xfId="530"/>
    <cellStyle name="汇总 2 3 2 2 2" xfId="531"/>
    <cellStyle name="Output 2 5" xfId="532"/>
    <cellStyle name="汇总 2 3 2 3" xfId="533"/>
    <cellStyle name="汇总 2 2 3 2 3 2" xfId="534"/>
    <cellStyle name="汇总 2 4 4 4" xfId="535"/>
    <cellStyle name="输入 2 6" xfId="536"/>
    <cellStyle name="Output 3" xfId="537"/>
    <cellStyle name="汇总 2 2 3 2 3 2 2" xfId="538"/>
    <cellStyle name="Output 3 2" xfId="539"/>
    <cellStyle name="输入 2 4 4 4" xfId="540"/>
    <cellStyle name="Output 3 2 2 2" xfId="541"/>
    <cellStyle name="注释 2 2 7 2 2" xfId="542"/>
    <cellStyle name="Output 3 2 3" xfId="543"/>
    <cellStyle name="输入 2 3 3 2 2 3 2 2" xfId="544"/>
    <cellStyle name="输出 2 2 6 2 2" xfId="545"/>
    <cellStyle name="Output 3 3" xfId="546"/>
    <cellStyle name="汇总 2 10 2" xfId="547"/>
    <cellStyle name="汇总 2 3 3 3 3 2 2" xfId="548"/>
    <cellStyle name="输出 2 2 6 2 3" xfId="549"/>
    <cellStyle name="Output 3 4" xfId="550"/>
    <cellStyle name="汇总 2 3 3 2" xfId="551"/>
    <cellStyle name="汇总 2 4 2 2" xfId="552"/>
    <cellStyle name="RowLevel_1" xfId="553"/>
    <cellStyle name="输出 2 8 4" xfId="554"/>
    <cellStyle name="输出 2 2 3 7" xfId="555"/>
    <cellStyle name="Standard_MOTR04 qm checked" xfId="556"/>
    <cellStyle name="汇总 2 3 2 2 2 2 2 2" xfId="557"/>
    <cellStyle name="Title 2" xfId="558"/>
    <cellStyle name="汇总 2 3 3 2 2 3 3" xfId="559"/>
    <cellStyle name="输出 2 7 3 3" xfId="560"/>
    <cellStyle name="常规 2 2" xfId="561"/>
    <cellStyle name="汇总 2 6 2 4 2" xfId="562"/>
    <cellStyle name="Total 2" xfId="563"/>
    <cellStyle name="Total 2 2" xfId="564"/>
    <cellStyle name="Total 2 2 2" xfId="565"/>
    <cellStyle name="计算 2 5 2 2 5" xfId="566"/>
    <cellStyle name="Total 2 2 2 2" xfId="567"/>
    <cellStyle name="汇总 2 2 2 5 3" xfId="568"/>
    <cellStyle name="输出 2 5 2 2 3 2" xfId="569"/>
    <cellStyle name="Total 2 3" xfId="570"/>
    <cellStyle name="输出 2 5 2 2 3 2 2" xfId="571"/>
    <cellStyle name="Total 2 3 2" xfId="572"/>
    <cellStyle name="汇总 2 2 4 2 3" xfId="573"/>
    <cellStyle name="汇总 2 2 3 5 3" xfId="574"/>
    <cellStyle name="Total 2 3 2 2" xfId="575"/>
    <cellStyle name="汇总 2 2 4 2 3 2" xfId="576"/>
    <cellStyle name="汇总 2 3 2 3 2 2" xfId="577"/>
    <cellStyle name="输入 2 5 5 2 2" xfId="578"/>
    <cellStyle name="Total 2 3 3" xfId="579"/>
    <cellStyle name="汇总 2 2 4 2 4" xfId="580"/>
    <cellStyle name="Total 3" xfId="581"/>
    <cellStyle name="Total 3 2" xfId="582"/>
    <cellStyle name="汇总 2 3 2 4" xfId="583"/>
    <cellStyle name="输入 2 2 3 2 3 3" xfId="584"/>
    <cellStyle name="输入 2 10" xfId="585"/>
    <cellStyle name="Total 3 2 2" xfId="586"/>
    <cellStyle name="汇总 2 3 2 4 2" xfId="587"/>
    <cellStyle name="Total 3 2 2 2" xfId="588"/>
    <cellStyle name="输入 2 10 2" xfId="589"/>
    <cellStyle name="汇总 2 3 2 5 3" xfId="590"/>
    <cellStyle name="汇总 2 3 2 4 2 2" xfId="591"/>
    <cellStyle name="输入 2 11" xfId="592"/>
    <cellStyle name="Total 3 2 3" xfId="593"/>
    <cellStyle name="输入 2 2 3 2 3 2 2" xfId="594"/>
    <cellStyle name="汇总 2 3 2 4 3" xfId="595"/>
    <cellStyle name="输出 2 5 2 2 4 2" xfId="596"/>
    <cellStyle name="Total 3 3" xfId="597"/>
    <cellStyle name="输入 2 4 3 3 2" xfId="598"/>
    <cellStyle name="汇总 2 3 2 5" xfId="599"/>
    <cellStyle name="Total 3 3 2" xfId="600"/>
    <cellStyle name="汇总 2 2 5 2 3" xfId="601"/>
    <cellStyle name="输入 2 4 3 3 2 2" xfId="602"/>
    <cellStyle name="汇总 2 3 2 5 2" xfId="603"/>
    <cellStyle name="输出 2 3 2 2 2 2" xfId="604"/>
    <cellStyle name="标题 1 2" xfId="605"/>
    <cellStyle name="输出 2 3 2 2 2 2 2" xfId="606"/>
    <cellStyle name="标题 1 2 2" xfId="607"/>
    <cellStyle name="注释 2 3 2 6 2" xfId="608"/>
    <cellStyle name="输出 2 5 2 2 5" xfId="609"/>
    <cellStyle name="计算 2 2 5 2 2" xfId="610"/>
    <cellStyle name="计算 2 2 2 3 2 2" xfId="611"/>
    <cellStyle name="计算 2 5 4 2" xfId="612"/>
    <cellStyle name="输出 2 3 2 2 2 2 3" xfId="613"/>
    <cellStyle name="标题 1 2 3" xfId="614"/>
    <cellStyle name="输出 2 3 2 2 3 2" xfId="615"/>
    <cellStyle name="标题 2 2" xfId="616"/>
    <cellStyle name="注释 2 3 3 6 2" xfId="617"/>
    <cellStyle name="计算 2 2 6 2 2" xfId="618"/>
    <cellStyle name="计算 2 2 2 4 2 2" xfId="619"/>
    <cellStyle name="计算 2 6 4 2" xfId="620"/>
    <cellStyle name="输出 2 5 4 2 2 2" xfId="621"/>
    <cellStyle name="标题 2 2 3" xfId="622"/>
    <cellStyle name="输出 2 3 2 2 4 2" xfId="623"/>
    <cellStyle name="标题 3 2" xfId="624"/>
    <cellStyle name="计算 2 2 6 4" xfId="625"/>
    <cellStyle name="标题 3 2 2" xfId="626"/>
    <cellStyle name="计算 2 2 2 4 4" xfId="627"/>
    <cellStyle name="注释 2 4 2 2 3 3" xfId="628"/>
    <cellStyle name="输出 2 2 2 2 2" xfId="629"/>
    <cellStyle name="注释 2 3 4 2 2 2 2" xfId="630"/>
    <cellStyle name="标题 3 2 3" xfId="631"/>
    <cellStyle name="标题 4 2" xfId="632"/>
    <cellStyle name="计算 2 2 3 4 4" xfId="633"/>
    <cellStyle name="计算 2 3 6 4" xfId="634"/>
    <cellStyle name="标题 4 2 2" xfId="635"/>
    <cellStyle name="输入 2 5 2 2 3 2" xfId="636"/>
    <cellStyle name="输出 2 2 3 2 2" xfId="637"/>
    <cellStyle name="注释 2 3 4 2 3 2 2" xfId="638"/>
    <cellStyle name="标题 4 2 3" xfId="639"/>
    <cellStyle name="输出 2 3 7 3" xfId="640"/>
    <cellStyle name="计算 2 5 3 2" xfId="641"/>
    <cellStyle name="注释 2 3 2 5 2" xfId="642"/>
    <cellStyle name="差 2" xfId="643"/>
    <cellStyle name="计算 2 5 3 2 2" xfId="644"/>
    <cellStyle name="注释 2 3 2 5 2 2" xfId="645"/>
    <cellStyle name="差 2 2" xfId="646"/>
    <cellStyle name="输入 2 4 2 4 2" xfId="647"/>
    <cellStyle name="汇总 2 2 3 5" xfId="648"/>
    <cellStyle name="计算 2 5 3 2 3" xfId="649"/>
    <cellStyle name="差 2 3" xfId="650"/>
    <cellStyle name="注释 2 2 3 2 2 4 2" xfId="651"/>
    <cellStyle name="汇总 2 2 3 6" xfId="652"/>
    <cellStyle name="输出 2 3 3 4 2 3" xfId="653"/>
    <cellStyle name="常规 11" xfId="654"/>
    <cellStyle name="注释 2 6 2 2 2 2" xfId="655"/>
    <cellStyle name="汇总 2 3 2 2 3" xfId="656"/>
    <cellStyle name="常规 2" xfId="657"/>
    <cellStyle name="汇总 2 5 3 3 3" xfId="658"/>
    <cellStyle name="注释 2 3 2 2 4 2" xfId="659"/>
    <cellStyle name="输出 2 2 2 4 2 2 2" xfId="660"/>
    <cellStyle name="输入 2 3 2 3 3" xfId="661"/>
    <cellStyle name="强调文字颜色 2 2" xfId="662"/>
    <cellStyle name="常规 2 2 2 5 2" xfId="663"/>
    <cellStyle name="常规 2 3" xfId="664"/>
    <cellStyle name="常规 2 4" xfId="665"/>
    <cellStyle name="计算 2 4 3 3 3" xfId="666"/>
    <cellStyle name="汇总 2 4 5 2" xfId="667"/>
    <cellStyle name="常规 2 5" xfId="668"/>
    <cellStyle name="汇总 2 4 5 3" xfId="669"/>
    <cellStyle name="常规 2 6" xfId="670"/>
    <cellStyle name="常规 6 2" xfId="671"/>
    <cellStyle name="汇总 2 4 2 3 3" xfId="672"/>
    <cellStyle name="常规 6 3" xfId="673"/>
    <cellStyle name="输出 2 4 3 5" xfId="674"/>
    <cellStyle name="常规 9 2" xfId="675"/>
    <cellStyle name="常规 9 3" xfId="676"/>
    <cellStyle name="计算 2 6 3" xfId="677"/>
    <cellStyle name="好 2" xfId="678"/>
    <cellStyle name="注释 2 3 3 5" xfId="679"/>
    <cellStyle name="计算 2 6 3 2" xfId="680"/>
    <cellStyle name="好 2 2" xfId="681"/>
    <cellStyle name="注释 2 3 3 5 2" xfId="682"/>
    <cellStyle name="输出 2 5 2 3 3" xfId="683"/>
    <cellStyle name="输出 2 3 3 3 2 2" xfId="684"/>
    <cellStyle name="汇总 2" xfId="685"/>
    <cellStyle name="注释 2 6 2 4" xfId="686"/>
    <cellStyle name="汇总 2 11" xfId="687"/>
    <cellStyle name="汇总 2 3 3 6 2" xfId="688"/>
    <cellStyle name="输出 2 3 3 3 2 2 2" xfId="689"/>
    <cellStyle name="汇总 2 2" xfId="690"/>
    <cellStyle name="注释 2 6 2 4 2" xfId="691"/>
    <cellStyle name="计算 2 4 2 2 3 3" xfId="692"/>
    <cellStyle name="汇总 2 2 2" xfId="693"/>
    <cellStyle name="汇总 2 3 4 2 3" xfId="694"/>
    <cellStyle name="汇总 2 2 2 2" xfId="695"/>
    <cellStyle name="汇总 2 3 4 2 3 2" xfId="696"/>
    <cellStyle name="汇总 2 2 2 2 2" xfId="697"/>
    <cellStyle name="汇总 2 3 4 2 3 2 2" xfId="698"/>
    <cellStyle name="汇总 2 2 2 2 2 2" xfId="699"/>
    <cellStyle name="汇总 2 2 2 2 2 2 2" xfId="700"/>
    <cellStyle name="汇总 2 2 2 2 2 3 2" xfId="701"/>
    <cellStyle name="汇总 2 2 2 2 2 3 2 2" xfId="702"/>
    <cellStyle name="输入 2 9" xfId="703"/>
    <cellStyle name="汇总 2 2 3 5 2 2" xfId="704"/>
    <cellStyle name="汇总 2 2 2 2 2 3 3" xfId="705"/>
    <cellStyle name="汇总 2 2 2 2 2 4" xfId="706"/>
    <cellStyle name="汇总 2 2 2 2 2 4 2" xfId="707"/>
    <cellStyle name="汇总 2 2 2 2 3" xfId="708"/>
    <cellStyle name="汇总 2 2 2 2 3 2 2" xfId="709"/>
    <cellStyle name="计算 2 5 2" xfId="710"/>
    <cellStyle name="汇总 2 2 2 2 3 3" xfId="711"/>
    <cellStyle name="计算 2 6" xfId="712"/>
    <cellStyle name="输入 2 2 4 2 2 2 2" xfId="713"/>
    <cellStyle name="汇总 2 2 2 2 5" xfId="714"/>
    <cellStyle name="输出 2 3 3 2" xfId="715"/>
    <cellStyle name="输入 2 5 3 2 3" xfId="716"/>
    <cellStyle name="注释 2 2 3 3 3 2 2" xfId="717"/>
    <cellStyle name="汇总 2 2 2 3" xfId="718"/>
    <cellStyle name="汇总 2 3 4 2 3 3" xfId="719"/>
    <cellStyle name="输入 2 2 3 3 5" xfId="720"/>
    <cellStyle name="汇总 2 2 6 3" xfId="721"/>
    <cellStyle name="汇总 2 2 2 3 2 2" xfId="722"/>
    <cellStyle name="汇总 2 2 6 4" xfId="723"/>
    <cellStyle name="汇总 2 2 2 3 2 3" xfId="724"/>
    <cellStyle name="汇总 2 2 2 3 3" xfId="725"/>
    <cellStyle name="汇总 2 5 2 2 4" xfId="726"/>
    <cellStyle name="注释 2 2 5 2" xfId="727"/>
    <cellStyle name="汇总 2 2 2 3 3 3" xfId="728"/>
    <cellStyle name="输入 2 2 4 2 3 2 2" xfId="729"/>
    <cellStyle name="汇总 2 2 2 3 4" xfId="730"/>
    <cellStyle name="输入 2 5 3 3 2" xfId="731"/>
    <cellStyle name="汇总 2 5 2 3 3" xfId="732"/>
    <cellStyle name="汇总 2 2 2 3 4 2" xfId="733"/>
    <cellStyle name="计算 2 3 2 2 2 3 3" xfId="734"/>
    <cellStyle name="输入 2 5 3 3 2 2" xfId="735"/>
    <cellStyle name="汇总 2 2 2 3 5" xfId="736"/>
    <cellStyle name="输出 2 3 4 2" xfId="737"/>
    <cellStyle name="输入 2 5 3 3 3" xfId="738"/>
    <cellStyle name="汇总 2 2 2 4" xfId="739"/>
    <cellStyle name="汇总 2 2 2 4 2" xfId="740"/>
    <cellStyle name="汇总 2 2 2 4 2 2" xfId="741"/>
    <cellStyle name="汇总 2 2 2 4 2 2 2" xfId="742"/>
    <cellStyle name="汇总 2 2 2 4 3" xfId="743"/>
    <cellStyle name="汇总 2 5 3 2 3" xfId="744"/>
    <cellStyle name="汇总 2 2 2 4 3 2" xfId="745"/>
    <cellStyle name="汇总 2 2 2 5" xfId="746"/>
    <cellStyle name="输入 2 4 2 3 2" xfId="747"/>
    <cellStyle name="计算 2 5 2 2 4" xfId="748"/>
    <cellStyle name="汇总 2 2 2 5 2" xfId="749"/>
    <cellStyle name="输入 2 4 2 3 2 2" xfId="750"/>
    <cellStyle name="计算 2 5 2 2 4 2" xfId="751"/>
    <cellStyle name="汇总 2 2 2 5 2 2" xfId="752"/>
    <cellStyle name="汇总 2 2 2 6" xfId="753"/>
    <cellStyle name="输入 2 4 2 3 3" xfId="754"/>
    <cellStyle name="注释 2 2 3 2 2 3 2" xfId="755"/>
    <cellStyle name="汇总 2 2 2 6 2" xfId="756"/>
    <cellStyle name="注释 2 2 3 2 2 3 2 2" xfId="757"/>
    <cellStyle name="汇总 2 2 3 4 2" xfId="758"/>
    <cellStyle name="汇总 2 2 2 7" xfId="759"/>
    <cellStyle name="注释 2 2 3 2 2 3 3" xfId="760"/>
    <cellStyle name="汇总 2 2 3" xfId="761"/>
    <cellStyle name="汇总 2 3 4 2 4" xfId="762"/>
    <cellStyle name="汇总 2 3 3 3 2 2" xfId="763"/>
    <cellStyle name="输出 2 2 5 2 3" xfId="764"/>
    <cellStyle name="汇总 2 2 3 2" xfId="765"/>
    <cellStyle name="汇总 2 3 4 2 4 2" xfId="766"/>
    <cellStyle name="汇总 2 3 3 3 2 2 2" xfId="767"/>
    <cellStyle name="汇总 2 2 3 2 2 3 3" xfId="768"/>
    <cellStyle name="输出 2 5 2 5" xfId="769"/>
    <cellStyle name="汇总 2 2 3 2 2 4 2" xfId="770"/>
    <cellStyle name="输出 2 5 3 4" xfId="771"/>
    <cellStyle name="汇总 2 2 3 2 2 5" xfId="772"/>
    <cellStyle name="注释 2 2 3 3 2" xfId="773"/>
    <cellStyle name="输出 2 5 2 2 2 2 2" xfId="774"/>
    <cellStyle name="汇总 2 2 3 2 3" xfId="775"/>
    <cellStyle name="汇总 2 9 2 2" xfId="776"/>
    <cellStyle name="汇总 2 2 3 2 3 3" xfId="777"/>
    <cellStyle name="汇总 2 2 3 2 4 2" xfId="778"/>
    <cellStyle name="输入 2 5 4 2 2 2" xfId="779"/>
    <cellStyle name="汇总 2 3 2 2 2 2 2" xfId="780"/>
    <cellStyle name="汇总 2 2 3 2 5" xfId="781"/>
    <cellStyle name="输出 2 4 3 2" xfId="782"/>
    <cellStyle name="输入 2 5 4 2 3" xfId="783"/>
    <cellStyle name="汇总 2 3 2 2 2 3" xfId="784"/>
    <cellStyle name="输入 2 2 3 5 2 2" xfId="785"/>
    <cellStyle name="汇总 2 2 3 3" xfId="786"/>
    <cellStyle name="汇总 2 2 3 3 2 2" xfId="787"/>
    <cellStyle name="汇总 2 5 3 4" xfId="788"/>
    <cellStyle name="汇总 2 2 3 3 3" xfId="789"/>
    <cellStyle name="汇总 2 6 2 2 3" xfId="790"/>
    <cellStyle name="汇总 2 2 3 3 3 2" xfId="791"/>
    <cellStyle name="汇总 2 5 4 4" xfId="792"/>
    <cellStyle name="汇总 2 2 3 3 3 3" xfId="793"/>
    <cellStyle name="汇总 2 2 3 3 4" xfId="794"/>
    <cellStyle name="输入 2 5 4 3 2" xfId="795"/>
    <cellStyle name="汇总 2 3 2 2 3 2" xfId="796"/>
    <cellStyle name="汇总 2 2 3 3 4 2" xfId="797"/>
    <cellStyle name="汇总 2 3 2 2 3 2 2" xfId="798"/>
    <cellStyle name="汇总 2 6 2 3 3" xfId="799"/>
    <cellStyle name="汇总 2 2 3 4" xfId="800"/>
    <cellStyle name="汇总 2 2 3 4 2 2" xfId="801"/>
    <cellStyle name="汇总 2 2 3 4 2 2 2" xfId="802"/>
    <cellStyle name="输入 2 2 7" xfId="803"/>
    <cellStyle name="汇总 2 2 3 4 2 3" xfId="804"/>
    <cellStyle name="汇总 2 2 4 2 2 2" xfId="805"/>
    <cellStyle name="汇总 2 2 3 4 3" xfId="806"/>
    <cellStyle name="汇总 2 2 4 2 2 2 2" xfId="807"/>
    <cellStyle name="汇总 2 2 3 4 3 2" xfId="808"/>
    <cellStyle name="汇总 2 2 4 2 2 3" xfId="809"/>
    <cellStyle name="汇总 2 2 3 4 4" xfId="810"/>
    <cellStyle name="汇总 2 3 2 2 4 2" xfId="811"/>
    <cellStyle name="汇总 2 2 3 7" xfId="812"/>
    <cellStyle name="汇总 2 2 3 5 2" xfId="813"/>
    <cellStyle name="汇总 2 2 4" xfId="814"/>
    <cellStyle name="汇总 2 3 4 2 5" xfId="815"/>
    <cellStyle name="汇总 2 3 3 3 2 3" xfId="816"/>
    <cellStyle name="输出 2 2 5 3 3" xfId="817"/>
    <cellStyle name="汇总 2 2 4 2" xfId="818"/>
    <cellStyle name="汇总 2 2 4 2 2" xfId="819"/>
    <cellStyle name="汇总 2 2 4 2 3 2 2" xfId="820"/>
    <cellStyle name="汇总 2 2 4 2 3 3" xfId="821"/>
    <cellStyle name="汇总 2 2 4 2 4 2" xfId="822"/>
    <cellStyle name="汇总 2 3 2 3 2 2 2" xfId="823"/>
    <cellStyle name="汇总 2 2 4 2 5" xfId="824"/>
    <cellStyle name="输出 2 5 3 2" xfId="825"/>
    <cellStyle name="汇总 2 3 2 3 2 3" xfId="826"/>
    <cellStyle name="汇总 2 2 4 3" xfId="827"/>
    <cellStyle name="汇总 2 2 4 3 2 2" xfId="828"/>
    <cellStyle name="汇总 2 2 5" xfId="829"/>
    <cellStyle name="输入 2 2 3 2 4" xfId="830"/>
    <cellStyle name="汇总 2 2 5 2" xfId="831"/>
    <cellStyle name="输入 2 2 3 2 4 2" xfId="832"/>
    <cellStyle name="汇总 2 2 5 2 2" xfId="833"/>
    <cellStyle name="汇总 2 2 5 2 2 2" xfId="834"/>
    <cellStyle name="汇总 2 3 3 4 3" xfId="835"/>
    <cellStyle name="输入 2 2 3 2 5" xfId="836"/>
    <cellStyle name="汇总 2 2 5 3" xfId="837"/>
    <cellStyle name="输入 2 3 2 3 2 2 2" xfId="838"/>
    <cellStyle name="汇总 2 7 3 2" xfId="839"/>
    <cellStyle name="计算 2 3 2 4 3 2" xfId="840"/>
    <cellStyle name="汇总 2 2 5 5" xfId="841"/>
    <cellStyle name="输入 2 2 3 3 4" xfId="842"/>
    <cellStyle name="汇总 2 2 6 2" xfId="843"/>
    <cellStyle name="输入 2 2 3 3 4 2" xfId="844"/>
    <cellStyle name="汇总 2 2 6 2 2" xfId="845"/>
    <cellStyle name="汇总 2 2 6 2 3" xfId="846"/>
    <cellStyle name="计算 2 5 4 2 2 2" xfId="847"/>
    <cellStyle name="汇总 2 2 7" xfId="848"/>
    <cellStyle name="输入 2 2 3 4 4" xfId="849"/>
    <cellStyle name="汇总 2 2 7 2" xfId="850"/>
    <cellStyle name="汇总 2 2 7 2 2" xfId="851"/>
    <cellStyle name="汇总 2 2 8" xfId="852"/>
    <cellStyle name="汇总 2 2 8 2" xfId="853"/>
    <cellStyle name="汇总 2 2 9" xfId="854"/>
    <cellStyle name="输入 2 2 2 3 2 2 2" xfId="855"/>
    <cellStyle name="输入 2" xfId="856"/>
    <cellStyle name="汇总 2 3 2 2 2 2 3" xfId="857"/>
    <cellStyle name="汇总 2 3 2 2 2 3 2" xfId="858"/>
    <cellStyle name="汇总 2 3 2 2 2 3 3" xfId="859"/>
    <cellStyle name="汇总 2 3 2 2 2 4" xfId="860"/>
    <cellStyle name="汇总 2 3 2 2 2 4 2" xfId="861"/>
    <cellStyle name="汇总 2 3 2 2 4" xfId="862"/>
    <cellStyle name="输入 2 6 3 2 2" xfId="863"/>
    <cellStyle name="汇总 2 3 2 2 5" xfId="864"/>
    <cellStyle name="汇总 2 3 2 3 2" xfId="865"/>
    <cellStyle name="汇总 2 3 2 3 3" xfId="866"/>
    <cellStyle name="计算 2 3 3 2 2 5" xfId="867"/>
    <cellStyle name="计算 2 2 5" xfId="868"/>
    <cellStyle name="汇总 2 3 2 3 3 2" xfId="869"/>
    <cellStyle name="计算 2 2 2 3" xfId="870"/>
    <cellStyle name="计算 2 3 3 2 2 2 3" xfId="871"/>
    <cellStyle name="注释 2 3 2 6" xfId="872"/>
    <cellStyle name="计算 2 2 5 2" xfId="873"/>
    <cellStyle name="汇总 2 3 2 3 3 2 2" xfId="874"/>
    <cellStyle name="计算 2 2 2 3 2" xfId="875"/>
    <cellStyle name="计算 2 5 4" xfId="876"/>
    <cellStyle name="计算 2 2 6" xfId="877"/>
    <cellStyle name="汇总 2 3 2 3 3 3" xfId="878"/>
    <cellStyle name="计算 2 2 2 4" xfId="879"/>
    <cellStyle name="汇总 2 3 2 3 4" xfId="880"/>
    <cellStyle name="计算 2 3 5" xfId="881"/>
    <cellStyle name="汇总 2 3 2 3 4 2" xfId="882"/>
    <cellStyle name="计算 2 2 3 3" xfId="883"/>
    <cellStyle name="计算 2 3 3 2 2 3 3" xfId="884"/>
    <cellStyle name="汇总 2 3 2 3 5" xfId="885"/>
    <cellStyle name="汇总 2 3 2 4 2 2 2" xfId="886"/>
    <cellStyle name="输出 2 2 2 2 3 2" xfId="887"/>
    <cellStyle name="汇总 2 3 2 4 2 3" xfId="888"/>
    <cellStyle name="汇总 2 6" xfId="889"/>
    <cellStyle name="汇总 2 3 2 4 3 2" xfId="890"/>
    <cellStyle name="计算 2 3 2 3" xfId="891"/>
    <cellStyle name="汇总 2 3 2 4 4" xfId="892"/>
    <cellStyle name="汇总 2 3 2 5 2 2" xfId="893"/>
    <cellStyle name="输出 2 2 5 4" xfId="894"/>
    <cellStyle name="汇总 2 3 3 3 3 2" xfId="895"/>
    <cellStyle name="检查单元格 2 3" xfId="896"/>
    <cellStyle name="汇总 2 3 3" xfId="897"/>
    <cellStyle name="汇总 2 3 3 2 2 2" xfId="898"/>
    <cellStyle name="汇总 2 3 3 2 4" xfId="899"/>
    <cellStyle name="汇总 2 3 3 2 2 2 2" xfId="900"/>
    <cellStyle name="汇总 2 3 3 4 4" xfId="901"/>
    <cellStyle name="汇总 2 3 3 2 4 2" xfId="902"/>
    <cellStyle name="汇总 2 3 3 2 2 2 2 2" xfId="903"/>
    <cellStyle name="注释 2 5 7" xfId="904"/>
    <cellStyle name="汇总 2 3 3 2 2 2 3" xfId="905"/>
    <cellStyle name="汇总 2 3 3 2 2 3" xfId="906"/>
    <cellStyle name="汇总 2 3 3 2 5" xfId="907"/>
    <cellStyle name="汇总 2 3 3 2 2 3 2" xfId="908"/>
    <cellStyle name="汇总 2 3 3 2 2 4 2" xfId="909"/>
    <cellStyle name="汇总 2 3 3 2 2 5" xfId="910"/>
    <cellStyle name="输入 2 3 2 2 2" xfId="911"/>
    <cellStyle name="汇总 2 3 3 2 3" xfId="912"/>
    <cellStyle name="注释 2 6 2 3 2 2" xfId="913"/>
    <cellStyle name="汇总 2 3 3 3 4" xfId="914"/>
    <cellStyle name="汇总 2 3 3 2 3 2" xfId="915"/>
    <cellStyle name="汇总 2 3 3 3 5" xfId="916"/>
    <cellStyle name="汇总 2 3 3 2 3 3" xfId="917"/>
    <cellStyle name="汇总 2 3 3 3" xfId="918"/>
    <cellStyle name="汇总 2 3 3 3 3" xfId="919"/>
    <cellStyle name="汇总 2 3 4" xfId="920"/>
    <cellStyle name="汇总 2 3 3 3 3 3" xfId="921"/>
    <cellStyle name="汇总 2 3 3 4" xfId="922"/>
    <cellStyle name="汇总 2 3 3 4 2 2 2" xfId="923"/>
    <cellStyle name="注释 2 3 8" xfId="924"/>
    <cellStyle name="输出 2 2 3 2 3 2" xfId="925"/>
    <cellStyle name="汇总 2 3 3 4 2 3" xfId="926"/>
    <cellStyle name="汇总 2 3 3 4 3 2" xfId="927"/>
    <cellStyle name="汇总 2 3 3 5" xfId="928"/>
    <cellStyle name="输入 2 4 3 4 2" xfId="929"/>
    <cellStyle name="汇总 2 3 3 5 2" xfId="930"/>
    <cellStyle name="汇总 2 3 3 5 2 2" xfId="931"/>
    <cellStyle name="汇总 2 3 3 5 3" xfId="932"/>
    <cellStyle name="汇总 2 3 3 7" xfId="933"/>
    <cellStyle name="计算 2 4 2 2 3" xfId="934"/>
    <cellStyle name="汇总 2 3 4 2" xfId="935"/>
    <cellStyle name="计算 2 4 2 2 3 2" xfId="936"/>
    <cellStyle name="汇总 2 3 4 2 2" xfId="937"/>
    <cellStyle name="汇总 2 4 2 2 4 2" xfId="938"/>
    <cellStyle name="输出 2 10 2" xfId="939"/>
    <cellStyle name="汇总 2 3 4 2 2 3" xfId="940"/>
    <cellStyle name="计算 2 4 2 2 4" xfId="941"/>
    <cellStyle name="汇总 2 3 4 3" xfId="942"/>
    <cellStyle name="计算 2 4 2 2 4 2" xfId="943"/>
    <cellStyle name="汇总 2 3 4 3 2" xfId="944"/>
    <cellStyle name="计算 2 4 2 2 5" xfId="945"/>
    <cellStyle name="汇总 2 3 4 4" xfId="946"/>
    <cellStyle name="链接单元格 2 2" xfId="947"/>
    <cellStyle name="汇总 2 3 4 4 2" xfId="948"/>
    <cellStyle name="汇总 2 8 2 2" xfId="949"/>
    <cellStyle name="计算 2 3 2 5 2 2" xfId="950"/>
    <cellStyle name="汇总 2 3 4 5" xfId="951"/>
    <cellStyle name="链接单元格 2 3" xfId="952"/>
    <cellStyle name="汇总 2 3 5" xfId="953"/>
    <cellStyle name="注释 2 4 4 2 2 2" xfId="954"/>
    <cellStyle name="输入 2 2 4 2 4" xfId="955"/>
    <cellStyle name="计算 2 4 2 3 3" xfId="956"/>
    <cellStyle name="汇总 2 3 5 2" xfId="957"/>
    <cellStyle name="输入 2 2 4 2 4 2" xfId="958"/>
    <cellStyle name="汇总 2 3 5 2 2" xfId="959"/>
    <cellStyle name="汇总 2 3 5 2 2 2" xfId="960"/>
    <cellStyle name="输入 2 2 4 2 5" xfId="961"/>
    <cellStyle name="汇总 2 3 5 3" xfId="962"/>
    <cellStyle name="汇总 2 3 5 3 2" xfId="963"/>
    <cellStyle name="汇总 2 3 5 3 2 2" xfId="964"/>
    <cellStyle name="汇总 2 3 6" xfId="965"/>
    <cellStyle name="注释 2 2 4 3 2 2" xfId="966"/>
    <cellStyle name="汇总 2 3 6 2" xfId="967"/>
    <cellStyle name="汇总 2 3 6 2 2" xfId="968"/>
    <cellStyle name="汇总 2 3 6 2 2 2" xfId="969"/>
    <cellStyle name="汇总 2 3 6 3" xfId="970"/>
    <cellStyle name="汇总 2 3 6 3 2" xfId="971"/>
    <cellStyle name="汇总 2 3 7" xfId="972"/>
    <cellStyle name="汇总 2 3 7 2" xfId="973"/>
    <cellStyle name="汇总 2 3 7 2 2" xfId="974"/>
    <cellStyle name="汇总 2 3 7 3" xfId="975"/>
    <cellStyle name="汇总 2 3 8 2" xfId="976"/>
    <cellStyle name="输入 2 3 4 2 2 2 2" xfId="977"/>
    <cellStyle name="汇总 2 3 9" xfId="978"/>
    <cellStyle name="输入 2 3 4 2 2 3" xfId="979"/>
    <cellStyle name="计算 2 2 4 2 4" xfId="980"/>
    <cellStyle name="计算 2 2 2 2 2 4" xfId="981"/>
    <cellStyle name="计算 2 4 4 4" xfId="982"/>
    <cellStyle name="汇总 2 4 2 2 2" xfId="983"/>
    <cellStyle name="计算 2 2 4 2 4 2" xfId="984"/>
    <cellStyle name="计算 2 2 2 2 2 4 2" xfId="985"/>
    <cellStyle name="汇总 2 4 2 2 2 2" xfId="986"/>
    <cellStyle name="汇总 2 4 2 2 2 2 2" xfId="987"/>
    <cellStyle name="汇总 2 5 6 2" xfId="988"/>
    <cellStyle name="汇总 2 4 2 2 2 3" xfId="989"/>
    <cellStyle name="输入 2 3 3 5 2 2" xfId="990"/>
    <cellStyle name="计算 2 10 2" xfId="991"/>
    <cellStyle name="汇总 2 4 2 2 3 2" xfId="992"/>
    <cellStyle name="汇总 2 4 2 2 3 2 2" xfId="993"/>
    <cellStyle name="注释 2 2 6 3" xfId="994"/>
    <cellStyle name="汇总 2 4 2 2 3 3" xfId="995"/>
    <cellStyle name="汇总 2 4 2 2 5" xfId="996"/>
    <cellStyle name="输出 2 11" xfId="997"/>
    <cellStyle name="输出 2 2 4 2 4 2" xfId="998"/>
    <cellStyle name="汇总 2 4 2 3" xfId="999"/>
    <cellStyle name="汇总 2 4 2 3 2" xfId="1000"/>
    <cellStyle name="汇总 2 4 2 3 2 2" xfId="1001"/>
    <cellStyle name="输入 2 2 5" xfId="1002"/>
    <cellStyle name="汇总 2 4 2 4 2" xfId="1003"/>
    <cellStyle name="汇总 2 4 3 2" xfId="1004"/>
    <cellStyle name="汇总 2 4 3 2 2" xfId="1005"/>
    <cellStyle name="汇总 2 4 3 2 2 2" xfId="1006"/>
    <cellStyle name="注释 2 3 3 3" xfId="1007"/>
    <cellStyle name="汇总 2 4 3 3" xfId="1008"/>
    <cellStyle name="汇总 2 4 3 3 2" xfId="1009"/>
    <cellStyle name="汇总 2 4 3 3 2 2" xfId="1010"/>
    <cellStyle name="注释 2 4 3 3" xfId="1011"/>
    <cellStyle name="汇总 2 4 3 3 3" xfId="1012"/>
    <cellStyle name="汇总 2 4 4" xfId="1013"/>
    <cellStyle name="计算 2 4 3 2 3" xfId="1014"/>
    <cellStyle name="汇总 2 4 4 2" xfId="1015"/>
    <cellStyle name="输入 2 4" xfId="1016"/>
    <cellStyle name="汇总 2 4 4 2 2" xfId="1017"/>
    <cellStyle name="输入 2 4 2" xfId="1018"/>
    <cellStyle name="汇总 2 4 4 2 2 2" xfId="1019"/>
    <cellStyle name="输入 2 4 2 2" xfId="1020"/>
    <cellStyle name="汇总 2 4 5" xfId="1021"/>
    <cellStyle name="汇总 2 4 5 2 2" xfId="1022"/>
    <cellStyle name="输出 2 2 2 2 4" xfId="1023"/>
    <cellStyle name="汇总 2 4 6 2" xfId="1024"/>
    <cellStyle name="汇总 2 4 7" xfId="1025"/>
    <cellStyle name="汇总 2 5 2" xfId="1026"/>
    <cellStyle name="汇总 2 5 2 2" xfId="1027"/>
    <cellStyle name="汇总 2 5 2 2 2" xfId="1028"/>
    <cellStyle name="汇总 2 5 2 2 2 2" xfId="1029"/>
    <cellStyle name="汇总 2 5 2 2 2 2 2" xfId="1030"/>
    <cellStyle name="汇总 2 8 2 2 2" xfId="1031"/>
    <cellStyle name="汇总 2 5 2 2 2 3" xfId="1032"/>
    <cellStyle name="汇总 2 5 2 2 3 2 2" xfId="1033"/>
    <cellStyle name="汇总 2 5 2 2 3 3" xfId="1034"/>
    <cellStyle name="汇总 2 5 2 2 4 2" xfId="1035"/>
    <cellStyle name="注释 2 2 5 2 2" xfId="1036"/>
    <cellStyle name="汇总 2 5 2 2 5" xfId="1037"/>
    <cellStyle name="注释 2 2 5 3" xfId="1038"/>
    <cellStyle name="汇总 2 5 2 3" xfId="1039"/>
    <cellStyle name="汇总 2 5 2 3 2" xfId="1040"/>
    <cellStyle name="汇总 2 5 2 3 2 2" xfId="1041"/>
    <cellStyle name="汇总 2 5 2 4" xfId="1042"/>
    <cellStyle name="汇总 2 5 2 4 2" xfId="1043"/>
    <cellStyle name="汇总 2 5 2 5" xfId="1044"/>
    <cellStyle name="汇总 2 5 3" xfId="1045"/>
    <cellStyle name="汇总 2 5 3 2 2" xfId="1046"/>
    <cellStyle name="输出 2 6 2 3" xfId="1047"/>
    <cellStyle name="汇总 2 5 3 2 2 2" xfId="1048"/>
    <cellStyle name="汇总 2 5 3 3" xfId="1049"/>
    <cellStyle name="汇总 2 5 3 3 2" xfId="1050"/>
    <cellStyle name="输出 2 7 2 3" xfId="1051"/>
    <cellStyle name="汇总 2 5 3 3 2 2" xfId="1052"/>
    <cellStyle name="输出 2 2 2 5 3" xfId="1053"/>
    <cellStyle name="汇总 2 5 4" xfId="1054"/>
    <cellStyle name="强调文字颜色 6 2" xfId="1055"/>
    <cellStyle name="汇总 2 5 4 2 2" xfId="1056"/>
    <cellStyle name="强调文字颜色 6 2 2" xfId="1057"/>
    <cellStyle name="汇总 2 5 4 2 2 2" xfId="1058"/>
    <cellStyle name="汇总 2 5 4 2 3" xfId="1059"/>
    <cellStyle name="汇总 2 6 2 2 2" xfId="1060"/>
    <cellStyle name="计算 2 3 2 3 2 2 2" xfId="1061"/>
    <cellStyle name="汇总 2 5 4 3" xfId="1062"/>
    <cellStyle name="汇总 2 6 2 2 2 2" xfId="1063"/>
    <cellStyle name="汇总 2 5 4 3 2" xfId="1064"/>
    <cellStyle name="汇总 2 5 5" xfId="1065"/>
    <cellStyle name="汇总 2 6 2 3 2" xfId="1066"/>
    <cellStyle name="汇总 2 5 5 3" xfId="1067"/>
    <cellStyle name="汇总 2 5 6" xfId="1068"/>
    <cellStyle name="汇总 2 5 7" xfId="1069"/>
    <cellStyle name="汇总 2 6 2" xfId="1070"/>
    <cellStyle name="汇总 2 6 2 2" xfId="1071"/>
    <cellStyle name="输出 2 3 3 2 2 2 3" xfId="1072"/>
    <cellStyle name="汇总 2 6 2 3" xfId="1073"/>
    <cellStyle name="汇总 2 6 2 3 2 2" xfId="1074"/>
    <cellStyle name="汇总 2 6 2 4" xfId="1075"/>
    <cellStyle name="汇总 2 6 2 5" xfId="1076"/>
    <cellStyle name="汇总 2 6 3" xfId="1077"/>
    <cellStyle name="汇总 2 6 3 2" xfId="1078"/>
    <cellStyle name="输出 2 3 3 2 2 3 3" xfId="1079"/>
    <cellStyle name="汇总 2 6 3 2 2" xfId="1080"/>
    <cellStyle name="汇总 2 6 3 3" xfId="1081"/>
    <cellStyle name="汇总 2 6 4 2" xfId="1082"/>
    <cellStyle name="输出 2 6 4 2" xfId="1083"/>
    <cellStyle name="汇总 2 7" xfId="1084"/>
    <cellStyle name="汇总 2 7 2" xfId="1085"/>
    <cellStyle name="汇总 2 7 2 2 2" xfId="1086"/>
    <cellStyle name="计算 2 4 3" xfId="1087"/>
    <cellStyle name="汇总 2 7 2 3" xfId="1088"/>
    <cellStyle name="输入 2 3 2 3 2 2" xfId="1089"/>
    <cellStyle name="汇总 2 7 3" xfId="1090"/>
    <cellStyle name="汇总 2 7 3 2 2" xfId="1091"/>
    <cellStyle name="汇总 2 7 3 3" xfId="1092"/>
    <cellStyle name="输入 2 3 2 3 2 3" xfId="1093"/>
    <cellStyle name="汇总 2 7 4" xfId="1094"/>
    <cellStyle name="输入 2 3 3 2 2 5" xfId="1095"/>
    <cellStyle name="输出 2 2 8" xfId="1096"/>
    <cellStyle name="汇总 2 7 4 2" xfId="1097"/>
    <cellStyle name="汇总 2 8" xfId="1098"/>
    <cellStyle name="注释 2 3 5 2 2" xfId="1099"/>
    <cellStyle name="汇总 2 8 2" xfId="1100"/>
    <cellStyle name="注释 2 3 5 2 2 2" xfId="1101"/>
    <cellStyle name="汇总 2 8 2 3" xfId="1102"/>
    <cellStyle name="输入 2 3 2 3 3 2" xfId="1103"/>
    <cellStyle name="强调文字颜色 2 2 2" xfId="1104"/>
    <cellStyle name="汇总 2 8 3" xfId="1105"/>
    <cellStyle name="输入 2 3 2 3 3 3" xfId="1106"/>
    <cellStyle name="强调文字颜色 2 2 3" xfId="1107"/>
    <cellStyle name="汇总 2 8 4" xfId="1108"/>
    <cellStyle name="汇总 2 9" xfId="1109"/>
    <cellStyle name="输入 2 9 2" xfId="1110"/>
    <cellStyle name="注释 2 3 5 2 3" xfId="1111"/>
    <cellStyle name="汇总 2 9 2" xfId="1112"/>
    <cellStyle name="输入 2 9 2 2" xfId="1113"/>
    <cellStyle name="计算 2" xfId="1114"/>
    <cellStyle name="计算 2 3 3 2" xfId="1115"/>
    <cellStyle name="计算 2 2" xfId="1116"/>
    <cellStyle name="计算 2 3 3 2 2" xfId="1117"/>
    <cellStyle name="计算 2 3 3 2 2 4 2" xfId="1118"/>
    <cellStyle name="计算 2 2 4 2" xfId="1119"/>
    <cellStyle name="计算 2 2 2 2 2" xfId="1120"/>
    <cellStyle name="计算 2 3 3 2 2 2 2 2" xfId="1121"/>
    <cellStyle name="计算 2 4 4" xfId="1122"/>
    <cellStyle name="计算 2 2 4 2 2" xfId="1123"/>
    <cellStyle name="计算 2 2 2 2 2 2" xfId="1124"/>
    <cellStyle name="计算 2 4 4 2" xfId="1125"/>
    <cellStyle name="计算 2 2 4 2 2 2 2" xfId="1126"/>
    <cellStyle name="计算 2 2 2 2 2 2 2 2" xfId="1127"/>
    <cellStyle name="计算 2 4 4 2 2 2" xfId="1128"/>
    <cellStyle name="强调文字颜色 5 2" xfId="1129"/>
    <cellStyle name="计算 2 2 4 2 3" xfId="1130"/>
    <cellStyle name="计算 2 2 2 2 2 3" xfId="1131"/>
    <cellStyle name="计算 2 4 4 3" xfId="1132"/>
    <cellStyle name="计算 2 2 4 2 3 2" xfId="1133"/>
    <cellStyle name="计算 2 2 2 2 2 3 2" xfId="1134"/>
    <cellStyle name="计算 2 4 4 3 2" xfId="1135"/>
    <cellStyle name="输入 2 2 6 2 3" xfId="1136"/>
    <cellStyle name="计算 2 2 4 2 3 2 2" xfId="1137"/>
    <cellStyle name="计算 2 2 2 2 2 3 2 2" xfId="1138"/>
    <cellStyle name="计算 2 2 4 3" xfId="1139"/>
    <cellStyle name="计算 2 2 2 2 3" xfId="1140"/>
    <cellStyle name="计算 2 4 5" xfId="1141"/>
    <cellStyle name="输出 2 3 3 2 2 4" xfId="1142"/>
    <cellStyle name="计算 2 2 4 3 2" xfId="1143"/>
    <cellStyle name="计算 2 2 2 2 3 2" xfId="1144"/>
    <cellStyle name="计算 2 4 5 2" xfId="1145"/>
    <cellStyle name="输出 2 3 3 2 2 4 2" xfId="1146"/>
    <cellStyle name="计算 2 2 4 3 2 2" xfId="1147"/>
    <cellStyle name="计算 2 2 2 2 3 2 2" xfId="1148"/>
    <cellStyle name="计算 2 4 5 2 2" xfId="1149"/>
    <cellStyle name="输出 2 3 3 2 2 5" xfId="1150"/>
    <cellStyle name="计算 2 2 4 3 3" xfId="1151"/>
    <cellStyle name="计算 2 2 2 2 3 3" xfId="1152"/>
    <cellStyle name="计算 2 4 5 3" xfId="1153"/>
    <cellStyle name="计算 2 2 4 4" xfId="1154"/>
    <cellStyle name="计算 2 2 2 2 4" xfId="1155"/>
    <cellStyle name="计算 2 4 6" xfId="1156"/>
    <cellStyle name="计算 2 2 4 4 2" xfId="1157"/>
    <cellStyle name="计算 2 2 2 2 4 2" xfId="1158"/>
    <cellStyle name="计算 2 4 6 2" xfId="1159"/>
    <cellStyle name="计算 2 2 4 5" xfId="1160"/>
    <cellStyle name="计算 2 2 2 2 5" xfId="1161"/>
    <cellStyle name="计算 2 4 7" xfId="1162"/>
    <cellStyle name="计算 2 2 5 2 2 2" xfId="1163"/>
    <cellStyle name="计算 2 2 2 3 2 2 2" xfId="1164"/>
    <cellStyle name="计算 2 5 4 2 2" xfId="1165"/>
    <cellStyle name="计算 2 2 5 2 3" xfId="1166"/>
    <cellStyle name="计算 2 2 2 3 2 3" xfId="1167"/>
    <cellStyle name="计算 2 5 4 3" xfId="1168"/>
    <cellStyle name="注释 2 3 2 7" xfId="1169"/>
    <cellStyle name="计算 2 2 5 3" xfId="1170"/>
    <cellStyle name="计算 2 2 2 3 3" xfId="1171"/>
    <cellStyle name="计算 2 5 5" xfId="1172"/>
    <cellStyle name="注释 2 4 2 2 2 2" xfId="1173"/>
    <cellStyle name="计算 2 2 5 3 2" xfId="1174"/>
    <cellStyle name="计算 2 2 2 3 3 2" xfId="1175"/>
    <cellStyle name="计算 2 5 5 2" xfId="1176"/>
    <cellStyle name="注释 2 4 2 2 2 2 2" xfId="1177"/>
    <cellStyle name="计算 2 2 5 3 3" xfId="1178"/>
    <cellStyle name="计算 2 2 2 3 3 3" xfId="1179"/>
    <cellStyle name="计算 2 5 5 3" xfId="1180"/>
    <cellStyle name="计算 2 2 5 4" xfId="1181"/>
    <cellStyle name="计算 2 2 2 3 4" xfId="1182"/>
    <cellStyle name="计算 2 5 6" xfId="1183"/>
    <cellStyle name="注释 2 4 2 2 2 3" xfId="1184"/>
    <cellStyle name="注释 2 8 2 2 2" xfId="1185"/>
    <cellStyle name="计算 2 2 5 5" xfId="1186"/>
    <cellStyle name="计算 2 2 2 3 5" xfId="1187"/>
    <cellStyle name="计算 2 5 7" xfId="1188"/>
    <cellStyle name="注释 2 3 3 6" xfId="1189"/>
    <cellStyle name="计算 2 2 6 2" xfId="1190"/>
    <cellStyle name="计算 2 2 2 4 2" xfId="1191"/>
    <cellStyle name="计算 2 6 4" xfId="1192"/>
    <cellStyle name="计算 2 2 6 2 2 2" xfId="1193"/>
    <cellStyle name="计算 2 2 2 4 2 2 2" xfId="1194"/>
    <cellStyle name="注释 2 3 3 7" xfId="1195"/>
    <cellStyle name="计算 2 2 6 3" xfId="1196"/>
    <cellStyle name="计算 2 2 2 4 3" xfId="1197"/>
    <cellStyle name="计算 2 6 5" xfId="1198"/>
    <cellStyle name="注释 2 4 2 2 3 2" xfId="1199"/>
    <cellStyle name="计算 2 2 6 3 2" xfId="1200"/>
    <cellStyle name="计算 2 2 2 4 3 2" xfId="1201"/>
    <cellStyle name="注释 2 4 2 2 3 2 2" xfId="1202"/>
    <cellStyle name="计算 2 2 7" xfId="1203"/>
    <cellStyle name="计算 2 2 2 5" xfId="1204"/>
    <cellStyle name="计算 2 2 7 2" xfId="1205"/>
    <cellStyle name="输出 2 6" xfId="1206"/>
    <cellStyle name="计算 2 7 4" xfId="1207"/>
    <cellStyle name="计算 2 2 2 5 2" xfId="1208"/>
    <cellStyle name="计算 2 2 7 2 2" xfId="1209"/>
    <cellStyle name="输出 2 6 2" xfId="1210"/>
    <cellStyle name="计算 2 7 4 2" xfId="1211"/>
    <cellStyle name="计算 2 2 2 5 2 2" xfId="1212"/>
    <cellStyle name="计算 2 2 7 3" xfId="1213"/>
    <cellStyle name="注释 2 4 2 2 4 2" xfId="1214"/>
    <cellStyle name="输出 2 7" xfId="1215"/>
    <cellStyle name="输出 2 2 3 4 2 2 2" xfId="1216"/>
    <cellStyle name="计算 2 7 5" xfId="1217"/>
    <cellStyle name="计算 2 2 2 5 3" xfId="1218"/>
    <cellStyle name="计算 2 2 8" xfId="1219"/>
    <cellStyle name="输入 2 2 3 3 2" xfId="1220"/>
    <cellStyle name="计算 2 2 2 6" xfId="1221"/>
    <cellStyle name="计算 2 2 8 2" xfId="1222"/>
    <cellStyle name="输入 2 2 3 3 2 2" xfId="1223"/>
    <cellStyle name="计算 2 8 4" xfId="1224"/>
    <cellStyle name="计算 2 2 2 6 2" xfId="1225"/>
    <cellStyle name="输出 2 2 2 3 3 2 2" xfId="1226"/>
    <cellStyle name="计算 2 2 9" xfId="1227"/>
    <cellStyle name="输入 2 2 3 3 3" xfId="1228"/>
    <cellStyle name="计算 2 2 2 7" xfId="1229"/>
    <cellStyle name="计算 2 3 3 2 2 3" xfId="1230"/>
    <cellStyle name="计算 2 2 3" xfId="1231"/>
    <cellStyle name="计算 2 3 4" xfId="1232"/>
    <cellStyle name="计算 2 3 3 2 2 3 2" xfId="1233"/>
    <cellStyle name="计算 2 2 3 2" xfId="1234"/>
    <cellStyle name="计算 2 3 4 2" xfId="1235"/>
    <cellStyle name="计算 2 3 3 2 2 3 2 2" xfId="1236"/>
    <cellStyle name="计算 2 2 3 2 2" xfId="1237"/>
    <cellStyle name="计算 2 3 4 2 2" xfId="1238"/>
    <cellStyle name="计算 2 2 3 2 2 2" xfId="1239"/>
    <cellStyle name="计算 2 3 4 2 2 2" xfId="1240"/>
    <cellStyle name="计算 2 2 3 2 2 2 2" xfId="1241"/>
    <cellStyle name="输入 2 3 4" xfId="1242"/>
    <cellStyle name="计算 2 3 4 2 2 2 2" xfId="1243"/>
    <cellStyle name="计算 2 2 3 2 2 2 2 2" xfId="1244"/>
    <cellStyle name="计算 2 3 4 2 2 3" xfId="1245"/>
    <cellStyle name="注释 2 5 2 2 3 2 2" xfId="1246"/>
    <cellStyle name="计算 2 2 3 2 2 2 3" xfId="1247"/>
    <cellStyle name="计算 2 3 4 2 3" xfId="1248"/>
    <cellStyle name="计算 2 2 3 2 2 3" xfId="1249"/>
    <cellStyle name="计算 2 3 4 2 3 2" xfId="1250"/>
    <cellStyle name="计算 2 2 3 2 2 3 2" xfId="1251"/>
    <cellStyle name="计算 2 3 4 2 3 2 2" xfId="1252"/>
    <cellStyle name="计算 2 2 3 2 2 3 2 2" xfId="1253"/>
    <cellStyle name="计算 2 3 4 2 3 3" xfId="1254"/>
    <cellStyle name="计算 2 2 3 2 2 3 3" xfId="1255"/>
    <cellStyle name="计算 2 3 4 2 4" xfId="1256"/>
    <cellStyle name="计算 2 3 2 2 2 2 2" xfId="1257"/>
    <cellStyle name="计算 2 2 3 2 2 4" xfId="1258"/>
    <cellStyle name="计算 2 3 4 2 4 2" xfId="1259"/>
    <cellStyle name="计算 2 3 2 2 2 2 2 2" xfId="1260"/>
    <cellStyle name="计算 2 2 3 2 2 4 2" xfId="1261"/>
    <cellStyle name="计算 2 3 4 3" xfId="1262"/>
    <cellStyle name="计算 2 2 3 2 3" xfId="1263"/>
    <cellStyle name="计算 2 3 4 3 2" xfId="1264"/>
    <cellStyle name="计算 2 2 3 2 3 2" xfId="1265"/>
    <cellStyle name="注释 2 4 4" xfId="1266"/>
    <cellStyle name="计算 2 3 4 3 2 2" xfId="1267"/>
    <cellStyle name="计算 2 2 3 2 3 2 2" xfId="1268"/>
    <cellStyle name="计算 2 3 4 3 3" xfId="1269"/>
    <cellStyle name="计算 2 2 3 2 3 3" xfId="1270"/>
    <cellStyle name="计算 2 3 4 4" xfId="1271"/>
    <cellStyle name="计算 2 2 3 2 4" xfId="1272"/>
    <cellStyle name="计算 2 3 4 4 2" xfId="1273"/>
    <cellStyle name="输入 2 6 2 5" xfId="1274"/>
    <cellStyle name="计算 2 2 3 2 4 2" xfId="1275"/>
    <cellStyle name="计算 2 3 5 2" xfId="1276"/>
    <cellStyle name="计算 2 2 3 3 2" xfId="1277"/>
    <cellStyle name="计算 2 3 5 2 2" xfId="1278"/>
    <cellStyle name="计算 2 2 3 3 2 2" xfId="1279"/>
    <cellStyle name="计算 2 3 5 2 2 2" xfId="1280"/>
    <cellStyle name="计算 2 2 3 3 2 2 2" xfId="1281"/>
    <cellStyle name="计算 2 3 5 2 3" xfId="1282"/>
    <cellStyle name="计算 2 2 3 3 2 3" xfId="1283"/>
    <cellStyle name="计算 2 3 5 3" xfId="1284"/>
    <cellStyle name="注释 2 4 2 3 2 2" xfId="1285"/>
    <cellStyle name="计算 2 2 3 3 3" xfId="1286"/>
    <cellStyle name="计算 2 3 5 3 2" xfId="1287"/>
    <cellStyle name="计算 2 2 3 3 3 2" xfId="1288"/>
    <cellStyle name="输出 2 2 2 6" xfId="1289"/>
    <cellStyle name="计算 2 3 5 3 2 2" xfId="1290"/>
    <cellStyle name="输出 2 7 3" xfId="1291"/>
    <cellStyle name="计算 2 2 3 3 3 2 2" xfId="1292"/>
    <cellStyle name="计算 2 3 5 3 3" xfId="1293"/>
    <cellStyle name="计算 2 2 3 3 3 3" xfId="1294"/>
    <cellStyle name="计算 2 3 5 4" xfId="1295"/>
    <cellStyle name="计算 2 2 3 3 4" xfId="1296"/>
    <cellStyle name="计算 2 3 5 4 2" xfId="1297"/>
    <cellStyle name="计算 2 2 3 3 4 2" xfId="1298"/>
    <cellStyle name="计算 2 3 5 5" xfId="1299"/>
    <cellStyle name="输入 2 5 2 2 2 2" xfId="1300"/>
    <cellStyle name="计算 2 2 3 3 5" xfId="1301"/>
    <cellStyle name="计算 2 3 6" xfId="1302"/>
    <cellStyle name="计算 2 2 3 4" xfId="1303"/>
    <cellStyle name="计算 2 3 6 2" xfId="1304"/>
    <cellStyle name="计算 2 2 3 4 2" xfId="1305"/>
    <cellStyle name="输入 2 3 2 2 2 4" xfId="1306"/>
    <cellStyle name="计算 2 3 6 2 2" xfId="1307"/>
    <cellStyle name="计算 2 2 3 4 2 2" xfId="1308"/>
    <cellStyle name="输入 2 3 2 2 2 4 2" xfId="1309"/>
    <cellStyle name="计算 2 3 6 2 2 2" xfId="1310"/>
    <cellStyle name="计算 2 2 3 4 2 2 2" xfId="1311"/>
    <cellStyle name="输入 2 3 2 2 2 5" xfId="1312"/>
    <cellStyle name="输入 2 3 2 2 2 3 2" xfId="1313"/>
    <cellStyle name="计算 2 3 6 2 3" xfId="1314"/>
    <cellStyle name="计算 2 2 3 4 2 3" xfId="1315"/>
    <cellStyle name="计算 2 3 6 3" xfId="1316"/>
    <cellStyle name="计算 2 2 3 4 3" xfId="1317"/>
    <cellStyle name="计算 2 3 6 3 2" xfId="1318"/>
    <cellStyle name="计算 2 2 3 4 3 2" xfId="1319"/>
    <cellStyle name="计算 2 3 7" xfId="1320"/>
    <cellStyle name="计算 2 2 3 5" xfId="1321"/>
    <cellStyle name="计算 2 3 7 2" xfId="1322"/>
    <cellStyle name="计算 2 2 3 5 2" xfId="1323"/>
    <cellStyle name="计算 2 3 7 3" xfId="1324"/>
    <cellStyle name="计算 2 2 3 5 3" xfId="1325"/>
    <cellStyle name="计算 2 3 8" xfId="1326"/>
    <cellStyle name="输入 2 2 3 4 2" xfId="1327"/>
    <cellStyle name="计算 2 2 3 6" xfId="1328"/>
    <cellStyle name="计算 2 3 8 2" xfId="1329"/>
    <cellStyle name="输入 2 2 3 4 2 2" xfId="1330"/>
    <cellStyle name="计算 2 2 3 6 2" xfId="1331"/>
    <cellStyle name="计算 2 3 9" xfId="1332"/>
    <cellStyle name="输入 2 2 3 4 3" xfId="1333"/>
    <cellStyle name="计算 2 2 3 7" xfId="1334"/>
    <cellStyle name="计算 2 3 3 2 3" xfId="1335"/>
    <cellStyle name="计算 2 3" xfId="1336"/>
    <cellStyle name="计算 2 3 3 2 3 2" xfId="1337"/>
    <cellStyle name="计算 2 3 2" xfId="1338"/>
    <cellStyle name="计算 2 3 3 2 3 2 2" xfId="1339"/>
    <cellStyle name="计算 2 3 2 2" xfId="1340"/>
    <cellStyle name="计算 2 3 2 2 2" xfId="1341"/>
    <cellStyle name="计算 2 3 2 2 2 2" xfId="1342"/>
    <cellStyle name="计算 2 3 2 2 2 3" xfId="1343"/>
    <cellStyle name="计算 2 3 2 2 2 3 2" xfId="1344"/>
    <cellStyle name="注释 2 6 4" xfId="1345"/>
    <cellStyle name="计算 2 3 2 2 2 3 2 2" xfId="1346"/>
    <cellStyle name="计算 2 3 2 2 2 4" xfId="1347"/>
    <cellStyle name="计算 2 3 2 2 2 4 2" xfId="1348"/>
    <cellStyle name="计算 2 3 2 2 2 5" xfId="1349"/>
    <cellStyle name="计算 2 3 2 2 3" xfId="1350"/>
    <cellStyle name="计算 2 3 2 2 3 2" xfId="1351"/>
    <cellStyle name="计算 2 3 2 2 3 2 2" xfId="1352"/>
    <cellStyle name="输出 2 3 3 2 2 2 2 2" xfId="1353"/>
    <cellStyle name="计算 2 3 2 2 3 3" xfId="1354"/>
    <cellStyle name="计算 2 3 2 2 4" xfId="1355"/>
    <cellStyle name="计算 2 3 2 2 4 2" xfId="1356"/>
    <cellStyle name="计算 2 3 2 2 5" xfId="1357"/>
    <cellStyle name="计算 2 3 2 3 2" xfId="1358"/>
    <cellStyle name="计算 2 3 2 3 2 2" xfId="1359"/>
    <cellStyle name="计算 2 3 2 3 2 3" xfId="1360"/>
    <cellStyle name="注释 2 4 3 2 2 2" xfId="1361"/>
    <cellStyle name="计算 2 3 2 3 3" xfId="1362"/>
    <cellStyle name="计算 2 3 2 3 3 2" xfId="1363"/>
    <cellStyle name="计算 2 3 2 3 3 2 2" xfId="1364"/>
    <cellStyle name="输出 2 3 3 2 2 3 2 2" xfId="1365"/>
    <cellStyle name="计算 2 3 2 3 3 3" xfId="1366"/>
    <cellStyle name="计算 2 3 2 3 4" xfId="1367"/>
    <cellStyle name="计算 2 3 2 3 4 2" xfId="1368"/>
    <cellStyle name="计算 2 3 2 3 5" xfId="1369"/>
    <cellStyle name="输出 2 2 2 2 4 2" xfId="1370"/>
    <cellStyle name="计算 2 3 2 4" xfId="1371"/>
    <cellStyle name="计算 2 3 2 4 2" xfId="1372"/>
    <cellStyle name="计算 2 3 2 4 2 2 2" xfId="1373"/>
    <cellStyle name="计算 2 3 2 4 2 3" xfId="1374"/>
    <cellStyle name="计算 2 3 2 4 3" xfId="1375"/>
    <cellStyle name="计算 2 3 2 4 4" xfId="1376"/>
    <cellStyle name="计算 2 3 2 5" xfId="1377"/>
    <cellStyle name="计算 2 3 2 5 2" xfId="1378"/>
    <cellStyle name="计算 2 3 2 5 3" xfId="1379"/>
    <cellStyle name="输入 2 2 4 3 2" xfId="1380"/>
    <cellStyle name="计算 2 3 2 6" xfId="1381"/>
    <cellStyle name="输入 2 2 4 3 2 2" xfId="1382"/>
    <cellStyle name="计算 2 3 2 6 2" xfId="1383"/>
    <cellStyle name="输入 2 2 4 3 3" xfId="1384"/>
    <cellStyle name="计算 2 4 2 4 2" xfId="1385"/>
    <cellStyle name="计算 2 3 2 7" xfId="1386"/>
    <cellStyle name="计算 2 4" xfId="1387"/>
    <cellStyle name="计算 2 3 3 2 4" xfId="1388"/>
    <cellStyle name="计算 2 4 2" xfId="1389"/>
    <cellStyle name="计算 2 3 3 2 4 2" xfId="1390"/>
    <cellStyle name="计算 2 3 3 3" xfId="1391"/>
    <cellStyle name="计算 2 3 3 3 2" xfId="1392"/>
    <cellStyle name="计算 2 3 3 3 2 2" xfId="1393"/>
    <cellStyle name="输入 2 2 2 2 2 2 2 2" xfId="1394"/>
    <cellStyle name="计算 2 3 3 3 2 3" xfId="1395"/>
    <cellStyle name="注释 2 4 3 3 2 2" xfId="1396"/>
    <cellStyle name="计算 2 3 3 3 3" xfId="1397"/>
    <cellStyle name="计算 2 3 3 3 3 2" xfId="1398"/>
    <cellStyle name="计算 2 3 3 3 3 2 2" xfId="1399"/>
    <cellStyle name="计算 2 3 3 3 3 3" xfId="1400"/>
    <cellStyle name="计算 2 3 3 3 4" xfId="1401"/>
    <cellStyle name="计算 2 3 3 3 4 2" xfId="1402"/>
    <cellStyle name="计算 2 3 3 4" xfId="1403"/>
    <cellStyle name="计算 2 3 3 4 2" xfId="1404"/>
    <cellStyle name="计算 2 3 3 4 2 2" xfId="1405"/>
    <cellStyle name="输入 2 3 3 2 2 3 2" xfId="1406"/>
    <cellStyle name="输入 2 2 2 2 2 3 2 2" xfId="1407"/>
    <cellStyle name="输出 2 2 6 2" xfId="1408"/>
    <cellStyle name="计算 2 3 3 4 2 3" xfId="1409"/>
    <cellStyle name="计算 2 3 3 4 3" xfId="1410"/>
    <cellStyle name="计算 2 3 3 4 3 2" xfId="1411"/>
    <cellStyle name="计算 2 3 3 4 4" xfId="1412"/>
    <cellStyle name="计算 2 3 3 5" xfId="1413"/>
    <cellStyle name="计算 2 3 3 5 2" xfId="1414"/>
    <cellStyle name="计算 2 3 3 5 2 2" xfId="1415"/>
    <cellStyle name="计算 2 3 3 5 3" xfId="1416"/>
    <cellStyle name="输入 2 2 4 4 2" xfId="1417"/>
    <cellStyle name="计算 2 3 3 6" xfId="1418"/>
    <cellStyle name="计算 2 3 3 6 2" xfId="1419"/>
    <cellStyle name="计算 2 3 3 7" xfId="1420"/>
    <cellStyle name="输入 2 3 3 2 2 3 3" xfId="1421"/>
    <cellStyle name="输出 2 2 6 3" xfId="1422"/>
    <cellStyle name="计算 2 4 2 2" xfId="1423"/>
    <cellStyle name="输出 2 2 2 2 2 5" xfId="1424"/>
    <cellStyle name="输出 2 2 6 3 2" xfId="1425"/>
    <cellStyle name="计算 2 4 2 2 2" xfId="1426"/>
    <cellStyle name="输入 2 2 5 5" xfId="1427"/>
    <cellStyle name="计算 2 4 2 2 2 2" xfId="1428"/>
    <cellStyle name="计算 2 4 2 2 2 3" xfId="1429"/>
    <cellStyle name="输出 2 2 6 4" xfId="1430"/>
    <cellStyle name="计算 2 4 2 3" xfId="1431"/>
    <cellStyle name="输入 2 2 4 2 3" xfId="1432"/>
    <cellStyle name="计算 2 4 2 3 2" xfId="1433"/>
    <cellStyle name="输入 2 2 4 2 3 2" xfId="1434"/>
    <cellStyle name="计算 2 4 2 3 2 2" xfId="1435"/>
    <cellStyle name="输出 2 2 2 3 4 2" xfId="1436"/>
    <cellStyle name="计算 2 4 2 4" xfId="1437"/>
    <cellStyle name="计算 2 4 2 5" xfId="1438"/>
    <cellStyle name="输出 2 2 7 3" xfId="1439"/>
    <cellStyle name="计算 2 4 3 2" xfId="1440"/>
    <cellStyle name="输入 2 3" xfId="1441"/>
    <cellStyle name="计算 2 4 3 2 2" xfId="1442"/>
    <cellStyle name="输入 2 3 2" xfId="1443"/>
    <cellStyle name="计算 2 4 3 2 2 2" xfId="1444"/>
    <cellStyle name="计算 2 4 3 3" xfId="1445"/>
    <cellStyle name="输入 2 2 5 2 3" xfId="1446"/>
    <cellStyle name="计算 2 4 3 3 2" xfId="1447"/>
    <cellStyle name="计算 2 4 3 3 2 2" xfId="1448"/>
    <cellStyle name="计算 2 4 3 4" xfId="1449"/>
    <cellStyle name="输入 2 2 5 3 3" xfId="1450"/>
    <cellStyle name="计算 2 4 3 4 2" xfId="1451"/>
    <cellStyle name="计算 2 4 3 5" xfId="1452"/>
    <cellStyle name="输出 2 3 6 3" xfId="1453"/>
    <cellStyle name="计算 2 5 2 2" xfId="1454"/>
    <cellStyle name="注释 2 3 2 4 2 2" xfId="1455"/>
    <cellStyle name="输出 2 2 3 2 2 5" xfId="1456"/>
    <cellStyle name="输出 2 3 6 3 2" xfId="1457"/>
    <cellStyle name="计算 2 5 2 2 2" xfId="1458"/>
    <cellStyle name="计算 2 5 2 2 2 2" xfId="1459"/>
    <cellStyle name="计算 2 5 2 2 2 2 2" xfId="1460"/>
    <cellStyle name="输入 2 3 7 2 2" xfId="1461"/>
    <cellStyle name="计算 2 5 2 2 2 3" xfId="1462"/>
    <cellStyle name="计算 2 5 2 2 3 2" xfId="1463"/>
    <cellStyle name="计算 2 5 2 2 3 3" xfId="1464"/>
    <cellStyle name="输出 2 3 6 4" xfId="1465"/>
    <cellStyle name="计算 2 5 2 3" xfId="1466"/>
    <cellStyle name="输入 2 3 4 2 3" xfId="1467"/>
    <cellStyle name="计算 2 5 2 3 2" xfId="1468"/>
    <cellStyle name="输入 2 3 4 2 3 2" xfId="1469"/>
    <cellStyle name="计算 2 5 2 3 2 2" xfId="1470"/>
    <cellStyle name="计算 2 5 2 4" xfId="1471"/>
    <cellStyle name="输入 2 3 4 3 3" xfId="1472"/>
    <cellStyle name="计算 2 5 2 4 2" xfId="1473"/>
    <cellStyle name="计算 2 5 2 5" xfId="1474"/>
    <cellStyle name="计算 2 5 3 2 2 2" xfId="1475"/>
    <cellStyle name="计算 2 5 3 3" xfId="1476"/>
    <cellStyle name="输入 2 3 5 2 3" xfId="1477"/>
    <cellStyle name="计算 2 5 3 3 2" xfId="1478"/>
    <cellStyle name="计算 2 5 3 3 2 2" xfId="1479"/>
    <cellStyle name="计算 2 5 3 3 3" xfId="1480"/>
    <cellStyle name="计算 2 5 3 4" xfId="1481"/>
    <cellStyle name="输入 2 3 5 3 3" xfId="1482"/>
    <cellStyle name="计算 2 5 3 4 2" xfId="1483"/>
    <cellStyle name="计算 2 5 3 5" xfId="1484"/>
    <cellStyle name="计算 2 5 4 2 3" xfId="1485"/>
    <cellStyle name="输入 2 3 6 2 3" xfId="1486"/>
    <cellStyle name="计算 2 5 4 3 2" xfId="1487"/>
    <cellStyle name="计算 2 5 4 4" xfId="1488"/>
    <cellStyle name="计算 2 6 2" xfId="1489"/>
    <cellStyle name="计算 2 6 2 2" xfId="1490"/>
    <cellStyle name="计算 2 6 2 2 2" xfId="1491"/>
    <cellStyle name="注释 2 3 3 4 2 2 2" xfId="1492"/>
    <cellStyle name="输入 2 5 2 2 5" xfId="1493"/>
    <cellStyle name="输出 2 2 3 4" xfId="1494"/>
    <cellStyle name="计算 2 6 2 2 2 2" xfId="1495"/>
    <cellStyle name="计算 2 6 2 2 3" xfId="1496"/>
    <cellStyle name="输出 2 3 3 4" xfId="1497"/>
    <cellStyle name="计算 2 6 2 3 2 2" xfId="1498"/>
    <cellStyle name="计算 2 6 2 4" xfId="1499"/>
    <cellStyle name="计算 2 6 2 5" xfId="1500"/>
    <cellStyle name="计算 2 6 3 2 2" xfId="1501"/>
    <cellStyle name="计算 2 7" xfId="1502"/>
    <cellStyle name="输出 2 4" xfId="1503"/>
    <cellStyle name="计算 2 7 2" xfId="1504"/>
    <cellStyle name="输出 2 4 2" xfId="1505"/>
    <cellStyle name="计算 2 7 2 2" xfId="1506"/>
    <cellStyle name="输出 2 4 2 2" xfId="1507"/>
    <cellStyle name="计算 2 7 2 2 2" xfId="1508"/>
    <cellStyle name="输出 2 6 2 3 2 2" xfId="1509"/>
    <cellStyle name="注释 2 2 3 3 4 2" xfId="1510"/>
    <cellStyle name="输出 2 4 3" xfId="1511"/>
    <cellStyle name="计算 2 7 2 3" xfId="1512"/>
    <cellStyle name="输出 2 5" xfId="1513"/>
    <cellStyle name="计算 2 7 3" xfId="1514"/>
    <cellStyle name="输出 2 5 2" xfId="1515"/>
    <cellStyle name="计算 2 7 3 2" xfId="1516"/>
    <cellStyle name="输出 2 5 2 2" xfId="1517"/>
    <cellStyle name="计算 2 7 3 2 2" xfId="1518"/>
    <cellStyle name="注释 2 3 2 2 2 2 2 2" xfId="1519"/>
    <cellStyle name="输出 2 5 3" xfId="1520"/>
    <cellStyle name="计算 2 7 3 3" xfId="1521"/>
    <cellStyle name="计算 2 8 2" xfId="1522"/>
    <cellStyle name="计算 2 8 2 2" xfId="1523"/>
    <cellStyle name="计算 2 8 2 2 2" xfId="1524"/>
    <cellStyle name="输入 2 7 2 2 2" xfId="1525"/>
    <cellStyle name="计算 2 8 2 3" xfId="1526"/>
    <cellStyle name="计算 2 8 3 2" xfId="1527"/>
    <cellStyle name="注释 2 6 3 2" xfId="1528"/>
    <cellStyle name="计算 2 9" xfId="1529"/>
    <cellStyle name="解释性文本 2" xfId="1530"/>
    <cellStyle name="解释性文本 2 3" xfId="1531"/>
    <cellStyle name="输入 2 6 5" xfId="1532"/>
    <cellStyle name="警告文本 2" xfId="1533"/>
    <cellStyle name="警告文本 2 3" xfId="1534"/>
    <cellStyle name="链接单元格 2" xfId="1535"/>
    <cellStyle name="输入 2 3 2 2 3" xfId="1536"/>
    <cellStyle name="输出 2 3 4 4 2" xfId="1537"/>
    <cellStyle name="强调文字颜色 1 2" xfId="1538"/>
    <cellStyle name="输入 2 3 2 2 3 2" xfId="1539"/>
    <cellStyle name="强调文字颜色 1 2 2" xfId="1540"/>
    <cellStyle name="输入 2 3 2 2 3 3" xfId="1541"/>
    <cellStyle name="强调文字颜色 1 2 3" xfId="1542"/>
    <cellStyle name="输入 2 3 2 4 3" xfId="1543"/>
    <cellStyle name="强调文字颜色 3 2" xfId="1544"/>
    <cellStyle name="适中 2 3" xfId="1545"/>
    <cellStyle name="输入 2 3 2 4 3 2" xfId="1546"/>
    <cellStyle name="强调文字颜色 3 2 2" xfId="1547"/>
    <cellStyle name="强调文字颜色 3 2 3" xfId="1548"/>
    <cellStyle name="输入 2 3 2 5 3" xfId="1549"/>
    <cellStyle name="强调文字颜色 4 2" xfId="1550"/>
    <cellStyle name="强调文字颜色 4 2 3" xfId="1551"/>
    <cellStyle name="强调文字颜色 5 2 2" xfId="1552"/>
    <cellStyle name="强调文字颜色 5 2 3" xfId="1553"/>
    <cellStyle name="强调文字颜色 6 2 3" xfId="1554"/>
    <cellStyle name="注释 2 3 5 3 2" xfId="1555"/>
    <cellStyle name="适中 2" xfId="1556"/>
    <cellStyle name="注释 2 3 5 3 2 2" xfId="1557"/>
    <cellStyle name="适中 2 2" xfId="1558"/>
    <cellStyle name="输出 2" xfId="1559"/>
    <cellStyle name="输出 2 2" xfId="1560"/>
    <cellStyle name="输出 2 5 4 3" xfId="1561"/>
    <cellStyle name="输出 2 2 2" xfId="1562"/>
    <cellStyle name="输出 2 5 4 3 2" xfId="1563"/>
    <cellStyle name="输出 2 2 2 2" xfId="1564"/>
    <cellStyle name="输出 2 2 2 2 2 2" xfId="1565"/>
    <cellStyle name="输入 2 2 2 6" xfId="1566"/>
    <cellStyle name="输出 2 2 2 2 2 2 3" xfId="1567"/>
    <cellStyle name="输出 2 2 2 2 2 3" xfId="1568"/>
    <cellStyle name="输入 2 2 3 5" xfId="1569"/>
    <cellStyle name="输出 2 2 2 2 2 3 2" xfId="1570"/>
    <cellStyle name="输入 2 2 3 5 2" xfId="1571"/>
    <cellStyle name="输出 2 2 2 2 2 3 2 2" xfId="1572"/>
    <cellStyle name="输入 2 2 3 6" xfId="1573"/>
    <cellStyle name="输出 2 2 2 2 2 3 3" xfId="1574"/>
    <cellStyle name="输出 2 2 2 2 2 4" xfId="1575"/>
    <cellStyle name="输入 2 2 4 5" xfId="1576"/>
    <cellStyle name="输出 2 2 2 2 2 4 2" xfId="1577"/>
    <cellStyle name="输出 2 2 2 2 3" xfId="1578"/>
    <cellStyle name="输入 2 3 2 5" xfId="1579"/>
    <cellStyle name="输出 2 2 2 2 3 2 2" xfId="1580"/>
    <cellStyle name="输出 2 2 2 2 3 3" xfId="1581"/>
    <cellStyle name="输出 2 2 2 2 5" xfId="1582"/>
    <cellStyle name="输出 2 3 3 5 2 2" xfId="1583"/>
    <cellStyle name="输出 2 2 2 3" xfId="1584"/>
    <cellStyle name="输出 2 9" xfId="1585"/>
    <cellStyle name="输出 2 2 2 3 2" xfId="1586"/>
    <cellStyle name="输出 2 2 4 5" xfId="1587"/>
    <cellStyle name="输出 2 9 2" xfId="1588"/>
    <cellStyle name="输出 2 2 2 3 2 2" xfId="1589"/>
    <cellStyle name="输入 2 2 2 3 3" xfId="1590"/>
    <cellStyle name="输出 2 9 2 2" xfId="1591"/>
    <cellStyle name="输出 2 2 2 3 2 2 2" xfId="1592"/>
    <cellStyle name="输出 2 9 3" xfId="1593"/>
    <cellStyle name="输出 2 2 2 3 2 3" xfId="1594"/>
    <cellStyle name="输出 2 2 2 3 3" xfId="1595"/>
    <cellStyle name="输出 2 2 5 5" xfId="1596"/>
    <cellStyle name="输出 2 2 2 3 3 2" xfId="1597"/>
    <cellStyle name="输出 2 2 2 3 3 3" xfId="1598"/>
    <cellStyle name="输出 2 2 2 3 4" xfId="1599"/>
    <cellStyle name="输出 2 2 2 3 5" xfId="1600"/>
    <cellStyle name="输出 2 2 2 4" xfId="1601"/>
    <cellStyle name="输出 2 2 2 4 2" xfId="1602"/>
    <cellStyle name="输出 2 2 2 4 3" xfId="1603"/>
    <cellStyle name="输出 2 3 5 5" xfId="1604"/>
    <cellStyle name="注释 2 3 2 3 4" xfId="1605"/>
    <cellStyle name="输出 2 2 2 4 3 2" xfId="1606"/>
    <cellStyle name="输出 2 2 2 4 4" xfId="1607"/>
    <cellStyle name="输出 2 7 2" xfId="1608"/>
    <cellStyle name="输出 2 2 2 5" xfId="1609"/>
    <cellStyle name="输出 2 7 2 2" xfId="1610"/>
    <cellStyle name="输出 2 2 2 5 2" xfId="1611"/>
    <cellStyle name="注释 2 2 3 2 2 3" xfId="1612"/>
    <cellStyle name="输出 2 7 2 2 2" xfId="1613"/>
    <cellStyle name="注释 2 3 3 2 4" xfId="1614"/>
    <cellStyle name="输出 2 2 2 5 2 2" xfId="1615"/>
    <cellStyle name="输出 2 7 3 2" xfId="1616"/>
    <cellStyle name="输出 2 2 2 6 2" xfId="1617"/>
    <cellStyle name="输出 2 7 4" xfId="1618"/>
    <cellStyle name="输出 2 2 2 7" xfId="1619"/>
    <cellStyle name="注释 2 2 3 3 2 2" xfId="1620"/>
    <cellStyle name="输出 2 5 4 4" xfId="1621"/>
    <cellStyle name="输出 2 2 3" xfId="1622"/>
    <cellStyle name="注释 2 2 3 3 2 2 2" xfId="1623"/>
    <cellStyle name="输入 2 5 2 2 3" xfId="1624"/>
    <cellStyle name="输出 2 2 3 2" xfId="1625"/>
    <cellStyle name="注释 2 2 8" xfId="1626"/>
    <cellStyle name="输入 2 5 2 2 3 2 2" xfId="1627"/>
    <cellStyle name="输出 2 2 3 2 2 2" xfId="1628"/>
    <cellStyle name="注释 2 2 8 2" xfId="1629"/>
    <cellStyle name="输出 2 2 3 2 2 2 2" xfId="1630"/>
    <cellStyle name="输出 2 2 3 2 2 2 2 2" xfId="1631"/>
    <cellStyle name="输出 2 2 3 2 2 2 3" xfId="1632"/>
    <cellStyle name="注释 2 2 9" xfId="1633"/>
    <cellStyle name="输出 2 2 3 2 2 3" xfId="1634"/>
    <cellStyle name="输出 2 2 3 2 2 3 2" xfId="1635"/>
    <cellStyle name="输入 2 2 4 2 2 3" xfId="1636"/>
    <cellStyle name="输出 2 2 3 2 2 3 2 2" xfId="1637"/>
    <cellStyle name="输出 2 2 3 2 2 4" xfId="1638"/>
    <cellStyle name="输出 2 2 3 2 2 4 2" xfId="1639"/>
    <cellStyle name="输入 2 5 2 2 3 3" xfId="1640"/>
    <cellStyle name="输出 2 2 3 2 3" xfId="1641"/>
    <cellStyle name="注释 2 3 8 2" xfId="1642"/>
    <cellStyle name="输出 2 2 3 2 3 2 2" xfId="1643"/>
    <cellStyle name="注释 2 3 9" xfId="1644"/>
    <cellStyle name="输出 2 2 3 2 3 3" xfId="1645"/>
    <cellStyle name="输出 2 2 3 2 4" xfId="1646"/>
    <cellStyle name="输出 2 2 3 2 4 2" xfId="1647"/>
    <cellStyle name="输出 2 2 3 2 5" xfId="1648"/>
    <cellStyle name="输入 2 5 2 2 4" xfId="1649"/>
    <cellStyle name="输出 2 2 3 3" xfId="1650"/>
    <cellStyle name="输入 2 5 2 2 4 2" xfId="1651"/>
    <cellStyle name="输出 2 2 3 3 2" xfId="1652"/>
    <cellStyle name="输出 2 2 3 3 2 2" xfId="1653"/>
    <cellStyle name="输出 2 2 3 3 2 3" xfId="1654"/>
    <cellStyle name="输出 2 2 3 3 3" xfId="1655"/>
    <cellStyle name="输出 2 2 3 3 3 2" xfId="1656"/>
    <cellStyle name="输出 2 2 3 3 3 2 2" xfId="1657"/>
    <cellStyle name="输出 2 2 3 3 3 3" xfId="1658"/>
    <cellStyle name="输出 2 2 3 3 4" xfId="1659"/>
    <cellStyle name="输出 2 2 3 3 4 2" xfId="1660"/>
    <cellStyle name="输出 2 2 3 3 5" xfId="1661"/>
    <cellStyle name="输出 2 2 3 4 2" xfId="1662"/>
    <cellStyle name="注释 2 4 2 2 4" xfId="1663"/>
    <cellStyle name="输出 2 2 3 4 2 2" xfId="1664"/>
    <cellStyle name="注释 2 4 2 2 5" xfId="1665"/>
    <cellStyle name="输出 2 2 3 4 2 3" xfId="1666"/>
    <cellStyle name="输出 2 2 3 4 3" xfId="1667"/>
    <cellStyle name="输出 2 2 3 4 3 2" xfId="1668"/>
    <cellStyle name="输出 2 4 3 2 2 2" xfId="1669"/>
    <cellStyle name="输出 2 2 3 4 4" xfId="1670"/>
    <cellStyle name="输出 2 8 2" xfId="1671"/>
    <cellStyle name="输出 2 2 3 5" xfId="1672"/>
    <cellStyle name="输出 2 8 2 2" xfId="1673"/>
    <cellStyle name="输出 2 2 3 5 2" xfId="1674"/>
    <cellStyle name="注释 2 2 4 2 2 3" xfId="1675"/>
    <cellStyle name="输出 2 8 2 2 2" xfId="1676"/>
    <cellStyle name="输出 2 2 3 5 2 2" xfId="1677"/>
    <cellStyle name="输出 2 8 2 3" xfId="1678"/>
    <cellStyle name="输出 2 2 3 5 3" xfId="1679"/>
    <cellStyle name="输出 2 8 3" xfId="1680"/>
    <cellStyle name="输出 2 2 3 6" xfId="1681"/>
    <cellStyle name="输出 2 8 3 2" xfId="1682"/>
    <cellStyle name="输出 2 2 3 6 2" xfId="1683"/>
    <cellStyle name="注释 2 2 3 3 2 3" xfId="1684"/>
    <cellStyle name="输出 2 7 3 2 2" xfId="1685"/>
    <cellStyle name="输出 2 2 4" xfId="1686"/>
    <cellStyle name="输入 2 5 2 3 3" xfId="1687"/>
    <cellStyle name="输出 2 2 4 2" xfId="1688"/>
    <cellStyle name="输出 2 2 4 2 2" xfId="1689"/>
    <cellStyle name="输出 2 5 7" xfId="1690"/>
    <cellStyle name="输出 2 2 4 2 2 2" xfId="1691"/>
    <cellStyle name="输出 2 2 4 2 2 2 2" xfId="1692"/>
    <cellStyle name="输出 2 2 4 2 2 3" xfId="1693"/>
    <cellStyle name="输出 2 2 4 2 3" xfId="1694"/>
    <cellStyle name="输出 2 2 4 2 3 2" xfId="1695"/>
    <cellStyle name="输出 2 2 4 2 3 2 2" xfId="1696"/>
    <cellStyle name="输出 2 2 4 2 3 3" xfId="1697"/>
    <cellStyle name="输出 2 2 4 2 4" xfId="1698"/>
    <cellStyle name="输出 2 2 4 2 5" xfId="1699"/>
    <cellStyle name="输出 2 2 4 3" xfId="1700"/>
    <cellStyle name="输出 2 2 4 4" xfId="1701"/>
    <cellStyle name="输入 2 2 2 2 3" xfId="1702"/>
    <cellStyle name="输出 2 2 4 4 2" xfId="1703"/>
    <cellStyle name="输入 2 3 3 2 2 2" xfId="1704"/>
    <cellStyle name="输出 2 2 5" xfId="1705"/>
    <cellStyle name="输入 2 3 3 2 2 2 2" xfId="1706"/>
    <cellStyle name="输出 2 2 5 2" xfId="1707"/>
    <cellStyle name="输入 2 3 3 2 2 2 2 2" xfId="1708"/>
    <cellStyle name="输出 2 2 5 2 2" xfId="1709"/>
    <cellStyle name="输出 2 2 5 2 2 2" xfId="1710"/>
    <cellStyle name="输入 2 3 3 2 2 2 3" xfId="1711"/>
    <cellStyle name="输出 2 2 5 3" xfId="1712"/>
    <cellStyle name="输出 2 2 5 3 2" xfId="1713"/>
    <cellStyle name="输出 2 2 5 3 2 2" xfId="1714"/>
    <cellStyle name="输入 2 2 3 2 3" xfId="1715"/>
    <cellStyle name="输出 2 2 5 4 2" xfId="1716"/>
    <cellStyle name="输入 2 3 3 2 2 3" xfId="1717"/>
    <cellStyle name="输入 2 2 2 2 2 3 2" xfId="1718"/>
    <cellStyle name="输出 2 2 6" xfId="1719"/>
    <cellStyle name="输入 2 3 3 2 2 4" xfId="1720"/>
    <cellStyle name="输入 2 2 2 2 2 3 3" xfId="1721"/>
    <cellStyle name="输出 2 2 7" xfId="1722"/>
    <cellStyle name="输入 2 3 3 2 2 4 2" xfId="1723"/>
    <cellStyle name="输出 2 2 7 2" xfId="1724"/>
    <cellStyle name="输出 2 2 7 2 2" xfId="1725"/>
    <cellStyle name="输出 2 2 8 2" xfId="1726"/>
    <cellStyle name="输出 2 2 9" xfId="1727"/>
    <cellStyle name="输出 2 3" xfId="1728"/>
    <cellStyle name="输出 2 5 5 3" xfId="1729"/>
    <cellStyle name="输出 2 3 2" xfId="1730"/>
    <cellStyle name="输出 2 3 2 2" xfId="1731"/>
    <cellStyle name="输出 2 3 2 2 2 2 2 2" xfId="1732"/>
    <cellStyle name="输出 2 3 2 2 2 3" xfId="1733"/>
    <cellStyle name="输出 2 3 2 2 2 3 2" xfId="1734"/>
    <cellStyle name="注释 2 3 3 2 2 2 3" xfId="1735"/>
    <cellStyle name="输出 2 3 2 2 2 3 2 2" xfId="1736"/>
    <cellStyle name="输出 2 3 2 2 2 3 3" xfId="1737"/>
    <cellStyle name="输出 2 3 2 2 2 4" xfId="1738"/>
    <cellStyle name="注释 2 10" xfId="1739"/>
    <cellStyle name="输出 2 3 2 2 2 5" xfId="1740"/>
    <cellStyle name="输出 2 3 2 2 3 3" xfId="1741"/>
    <cellStyle name="输出 2 3 2 3" xfId="1742"/>
    <cellStyle name="输出 2 3 2 3 2" xfId="1743"/>
    <cellStyle name="输出 2 4 2 3 3" xfId="1744"/>
    <cellStyle name="输出 2 3 2 3 2 2" xfId="1745"/>
    <cellStyle name="输出 2 3 2 3 2 3" xfId="1746"/>
    <cellStyle name="输出 2 3 2 3 3" xfId="1747"/>
    <cellStyle name="输出 2 3 2 3 3 2" xfId="1748"/>
    <cellStyle name="输入 2 3 2 7" xfId="1749"/>
    <cellStyle name="输出 2 3 2 3 3 2 2" xfId="1750"/>
    <cellStyle name="输出 2 3 2 3 3 3" xfId="1751"/>
    <cellStyle name="输出 2 3 2 3 4" xfId="1752"/>
    <cellStyle name="输出 2 3 2 3 4 2" xfId="1753"/>
    <cellStyle name="输出 2 3 2 3 5" xfId="1754"/>
    <cellStyle name="输出 2 3 2 4" xfId="1755"/>
    <cellStyle name="输出 2 3 2 4 2" xfId="1756"/>
    <cellStyle name="输出 2 4 3 3 3" xfId="1757"/>
    <cellStyle name="输出 2 3 2 4 2 2" xfId="1758"/>
    <cellStyle name="输入 2 2 2 3 5" xfId="1759"/>
    <cellStyle name="输出 2 3 2 4 2 2 2" xfId="1760"/>
    <cellStyle name="输出 2 3 2 4 2 3" xfId="1761"/>
    <cellStyle name="输出 2 3 2 4 3" xfId="1762"/>
    <cellStyle name="输出 2 3 2 4 4" xfId="1763"/>
    <cellStyle name="输出 2 3 2 5" xfId="1764"/>
    <cellStyle name="输出 2 3 2 5 2" xfId="1765"/>
    <cellStyle name="输出 2 3 2 5 2 2" xfId="1766"/>
    <cellStyle name="输出 2 3 2 5 3" xfId="1767"/>
    <cellStyle name="输出 2 3 2 6" xfId="1768"/>
    <cellStyle name="输出 2 3 2 6 2" xfId="1769"/>
    <cellStyle name="输出 2 3 2 7" xfId="1770"/>
    <cellStyle name="注释 2 2 3 3 3 2" xfId="1771"/>
    <cellStyle name="输出 2 3 3" xfId="1772"/>
    <cellStyle name="输出 2 3 3 2 2" xfId="1773"/>
    <cellStyle name="输出 2 3 3 2 2 2" xfId="1774"/>
    <cellStyle name="输出 2 3 3 2 2 2 2" xfId="1775"/>
    <cellStyle name="输出 2 3 3 2 2 3" xfId="1776"/>
    <cellStyle name="输出 2 3 3 2 2 3 2" xfId="1777"/>
    <cellStyle name="输出 2 3 3 2 3" xfId="1778"/>
    <cellStyle name="输出 2 3 3 2 3 2" xfId="1779"/>
    <cellStyle name="输出 2 3 3 2 3 2 2" xfId="1780"/>
    <cellStyle name="输出 2 3 3 2 3 3" xfId="1781"/>
    <cellStyle name="输出 2 3 3 2 4" xfId="1782"/>
    <cellStyle name="输出 2 3 3 2 4 2" xfId="1783"/>
    <cellStyle name="输出 2 3 3 2 5" xfId="1784"/>
    <cellStyle name="输出 2 3 3 3" xfId="1785"/>
    <cellStyle name="输出 2 3 3 3 2 3" xfId="1786"/>
    <cellStyle name="输出 2 3 3 3 3" xfId="1787"/>
    <cellStyle name="输出 2 3 3 3 3 2" xfId="1788"/>
    <cellStyle name="输出 2 3 3 3 3 2 2" xfId="1789"/>
    <cellStyle name="输出 2 3 3 3 3 3" xfId="1790"/>
    <cellStyle name="输出 2 3 3 3 4" xfId="1791"/>
    <cellStyle name="输出 2 3 3 3 4 2" xfId="1792"/>
    <cellStyle name="输出 2 3 3 3 5" xfId="1793"/>
    <cellStyle name="输出 2 3 3 4 2" xfId="1794"/>
    <cellStyle name="输出 2 5 3 3 3" xfId="1795"/>
    <cellStyle name="输出 2 3 3 4 2 2" xfId="1796"/>
    <cellStyle name="输出 2 3 3 4 3" xfId="1797"/>
    <cellStyle name="输出 2 3 3 4 3 2" xfId="1798"/>
    <cellStyle name="输出 2 4 4 2 2 2" xfId="1799"/>
    <cellStyle name="输出 2 3 3 4 4" xfId="1800"/>
    <cellStyle name="输出 2 3 3 5" xfId="1801"/>
    <cellStyle name="输出 2 3 3 5 2" xfId="1802"/>
    <cellStyle name="输出 2 3 3 5 3" xfId="1803"/>
    <cellStyle name="注释 2 2 3 3 3 3" xfId="1804"/>
    <cellStyle name="输出 2 3 4" xfId="1805"/>
    <cellStyle name="输出 2 3 4 2 2" xfId="1806"/>
    <cellStyle name="输出 2 3 4 2 2 2" xfId="1807"/>
    <cellStyle name="输出 2 3 4 2 3" xfId="1808"/>
    <cellStyle name="输出 2 3 4 2 3 2" xfId="1809"/>
    <cellStyle name="输出 2 3 4 2 3 2 2" xfId="1810"/>
    <cellStyle name="输出 2 3 4 2 3 3" xfId="1811"/>
    <cellStyle name="输出 2 3 4 2 4" xfId="1812"/>
    <cellStyle name="输出 2 3 4 2 4 2" xfId="1813"/>
    <cellStyle name="输出 2 3 4 2 5" xfId="1814"/>
    <cellStyle name="输出 2 3 4 3" xfId="1815"/>
    <cellStyle name="输出 2 3 4 3 2" xfId="1816"/>
    <cellStyle name="输出 2 6 2 3 3" xfId="1817"/>
    <cellStyle name="输出 2 3 4 3 2 2" xfId="1818"/>
    <cellStyle name="输出 2 3 4 3 3" xfId="1819"/>
    <cellStyle name="输入 2 3 3 2 3 2" xfId="1820"/>
    <cellStyle name="输出 2 3 5" xfId="1821"/>
    <cellStyle name="输入 2 3 3 2 3 2 2" xfId="1822"/>
    <cellStyle name="输出 2 3 5 2" xfId="1823"/>
    <cellStyle name="输出 2 3 5 2 2" xfId="1824"/>
    <cellStyle name="输出 2 3 5 2 2 2" xfId="1825"/>
    <cellStyle name="输出 2 3 5 2 3" xfId="1826"/>
    <cellStyle name="输出 2 3 5 3" xfId="1827"/>
    <cellStyle name="输出 2 3 5 3 2" xfId="1828"/>
    <cellStyle name="输出 2 3 5 3 2 2" xfId="1829"/>
    <cellStyle name="输出 2 3 5 3 3" xfId="1830"/>
    <cellStyle name="输出 2 3 5 4" xfId="1831"/>
    <cellStyle name="输入 2 3 3 2 3" xfId="1832"/>
    <cellStyle name="输出 2 3 5 4 2" xfId="1833"/>
    <cellStyle name="输入 2 3 3 2 3 3" xfId="1834"/>
    <cellStyle name="输入 2 2 2 2 2 4 2" xfId="1835"/>
    <cellStyle name="输出 2 3 6" xfId="1836"/>
    <cellStyle name="输出 2 3 6 2" xfId="1837"/>
    <cellStyle name="输出 2 3 6 2 2" xfId="1838"/>
    <cellStyle name="输出 2 3 6 2 2 2" xfId="1839"/>
    <cellStyle name="输出 2 3 7" xfId="1840"/>
    <cellStyle name="输出 2 3 7 2" xfId="1841"/>
    <cellStyle name="输出 2 3 7 2 2" xfId="1842"/>
    <cellStyle name="输出 2 3 8" xfId="1843"/>
    <cellStyle name="输出 2 5 2 2 4" xfId="1844"/>
    <cellStyle name="输出 2 3 8 2" xfId="1845"/>
    <cellStyle name="输出 2 3 9" xfId="1846"/>
    <cellStyle name="输出 2 4 2 2 2 2" xfId="1847"/>
    <cellStyle name="输出 2 4 2 2 2 2 2" xfId="1848"/>
    <cellStyle name="输出 2 4 2 2 2 3" xfId="1849"/>
    <cellStyle name="输出 2 4 2 2 3" xfId="1850"/>
    <cellStyle name="输出 2 4 2 2 3 2" xfId="1851"/>
    <cellStyle name="输入 2 2 6 4" xfId="1852"/>
    <cellStyle name="输出 2 4 2 2 3 2 2" xfId="1853"/>
    <cellStyle name="输出 2 4 2 2 3 3" xfId="1854"/>
    <cellStyle name="输出 2 4 2 2 4" xfId="1855"/>
    <cellStyle name="输出 2 4 2 2 4 2" xfId="1856"/>
    <cellStyle name="注释 2 2 2 6 2" xfId="1857"/>
    <cellStyle name="输出 2 4 2 2 5" xfId="1858"/>
    <cellStyle name="输出 2 4 2 3" xfId="1859"/>
    <cellStyle name="输出 2 4 2 3 2" xfId="1860"/>
    <cellStyle name="输出 2 4 2 4" xfId="1861"/>
    <cellStyle name="输出 2 4 2 4 2" xfId="1862"/>
    <cellStyle name="输出 2 4 3 2 2" xfId="1863"/>
    <cellStyle name="输出 2 4 3 2 3" xfId="1864"/>
    <cellStyle name="输出 2 4 3 3" xfId="1865"/>
    <cellStyle name="输出 2 4 3 3 2" xfId="1866"/>
    <cellStyle name="输入 2 2 2 2 5" xfId="1867"/>
    <cellStyle name="输出 2 4 3 3 2 2" xfId="1868"/>
    <cellStyle name="输出 2 4 4" xfId="1869"/>
    <cellStyle name="输出 2 4 4 2 2" xfId="1870"/>
    <cellStyle name="输出 2 4 4 2 3" xfId="1871"/>
    <cellStyle name="输出 2 4 4 3" xfId="1872"/>
    <cellStyle name="输出 2 4 4 3 2" xfId="1873"/>
    <cellStyle name="输入 2 3 3 2 4 2" xfId="1874"/>
    <cellStyle name="输出 2 4 5" xfId="1875"/>
    <cellStyle name="输出 2 4 5 2" xfId="1876"/>
    <cellStyle name="输出 2 4 5 2 2" xfId="1877"/>
    <cellStyle name="输出 2 4 5 3" xfId="1878"/>
    <cellStyle name="输出 2 4 6" xfId="1879"/>
    <cellStyle name="输出 2 4 6 2" xfId="1880"/>
    <cellStyle name="输出 2 4 7" xfId="1881"/>
    <cellStyle name="输出 2 5 2 2 2" xfId="1882"/>
    <cellStyle name="输出 2 5 2 2 2 2" xfId="1883"/>
    <cellStyle name="输出 2 5 2 2 2 3" xfId="1884"/>
    <cellStyle name="输出 2 5 2 2 3" xfId="1885"/>
    <cellStyle name="输出 2 5 2 3" xfId="1886"/>
    <cellStyle name="输出 2 5 2 3 2" xfId="1887"/>
    <cellStyle name="输出 2 5 2 3 2 2" xfId="1888"/>
    <cellStyle name="输出 2 5 3 2 2" xfId="1889"/>
    <cellStyle name="输入 2 2 6 3" xfId="1890"/>
    <cellStyle name="输出 2 5 3 2 2 2" xfId="1891"/>
    <cellStyle name="输出 2 5 3 2 3" xfId="1892"/>
    <cellStyle name="输出 2 5 3 3" xfId="1893"/>
    <cellStyle name="输出 2 5 3 3 2" xfId="1894"/>
    <cellStyle name="输入 2 3 6 3" xfId="1895"/>
    <cellStyle name="输出 2 5 3 3 2 2" xfId="1896"/>
    <cellStyle name="输出 2 5 3 4 2" xfId="1897"/>
    <cellStyle name="输出 2 5 3 5" xfId="1898"/>
    <cellStyle name="输出 2 5 4" xfId="1899"/>
    <cellStyle name="输出 2 5 4 2" xfId="1900"/>
    <cellStyle name="输出 2 5 4 2 2" xfId="1901"/>
    <cellStyle name="输出 2 5 4 2 3" xfId="1902"/>
    <cellStyle name="输出 2 5 5" xfId="1903"/>
    <cellStyle name="输出 2 5 5 2" xfId="1904"/>
    <cellStyle name="输出 2 5 5 2 2" xfId="1905"/>
    <cellStyle name="输出 2 5 6" xfId="1906"/>
    <cellStyle name="输出 2 5 6 2" xfId="1907"/>
    <cellStyle name="输出 2 6 2 2" xfId="1908"/>
    <cellStyle name="注释 2 2 2 2 3 3" xfId="1909"/>
    <cellStyle name="输出 2 6 2 3 2" xfId="1910"/>
    <cellStyle name="输出 2 6 2 4" xfId="1911"/>
    <cellStyle name="输出 2 6 2 4 2" xfId="1912"/>
    <cellStyle name="输出 2 6 2 5" xfId="1913"/>
    <cellStyle name="输出 2 6 3" xfId="1914"/>
    <cellStyle name="输出 2 6 3 2" xfId="1915"/>
    <cellStyle name="注释 2 2 2 3 2 3" xfId="1916"/>
    <cellStyle name="输出 2 6 3 2 2" xfId="1917"/>
    <cellStyle name="输出 2 6 3 3" xfId="1918"/>
    <cellStyle name="输出 2 6 4" xfId="1919"/>
    <cellStyle name="输出 2 7 4 2" xfId="1920"/>
    <cellStyle name="输出 2 7 5" xfId="1921"/>
    <cellStyle name="输出 2 8" xfId="1922"/>
    <cellStyle name="输入 2 2" xfId="1923"/>
    <cellStyle name="输入 2 2 2 2 2 2" xfId="1924"/>
    <cellStyle name="输入 2 2 2 2 2 2 2" xfId="1925"/>
    <cellStyle name="输入 2 2 2 2 2 2 3" xfId="1926"/>
    <cellStyle name="输入 2 2 2 2 2 3" xfId="1927"/>
    <cellStyle name="输入 2 2 8 2" xfId="1928"/>
    <cellStyle name="输入 2 2 2 2 2 4" xfId="1929"/>
    <cellStyle name="输入 2 2 2 2 2 5" xfId="1930"/>
    <cellStyle name="注释 2 5 2 2 4" xfId="1931"/>
    <cellStyle name="输入 2 2 2 2 3 2" xfId="1932"/>
    <cellStyle name="注释 2 5 2 2 4 2" xfId="1933"/>
    <cellStyle name="输入 2 2 2 2 3 2 2" xfId="1934"/>
    <cellStyle name="注释 2 5 2 2 5" xfId="1935"/>
    <cellStyle name="输入 2 2 2 2 3 3" xfId="1936"/>
    <cellStyle name="输入 2 2 2 2 4" xfId="1937"/>
    <cellStyle name="输入 2 2 2 2 4 2" xfId="1938"/>
    <cellStyle name="输入 2 3 5 3 2 2" xfId="1939"/>
    <cellStyle name="输入 2 2 2 3" xfId="1940"/>
    <cellStyle name="输入 2 2 2 3 2" xfId="1941"/>
    <cellStyle name="输入 2 2 2 3 2 2" xfId="1942"/>
    <cellStyle name="输入 2 2 2 3 2 3" xfId="1943"/>
    <cellStyle name="输入 2 2 2 3 3 2" xfId="1944"/>
    <cellStyle name="输入 2 2 2 3 3 2 2" xfId="1945"/>
    <cellStyle name="输入 2 2 2 3 3 3" xfId="1946"/>
    <cellStyle name="输入 2 2 2 3 4" xfId="1947"/>
    <cellStyle name="输入 2 2 2 3 4 2" xfId="1948"/>
    <cellStyle name="输入 2 2 2 6 2" xfId="1949"/>
    <cellStyle name="输入 2 2 3 2" xfId="1950"/>
    <cellStyle name="输入 2 2 3 2 2" xfId="1951"/>
    <cellStyle name="输入 2 2 3 2 2 2" xfId="1952"/>
    <cellStyle name="输入 2 2 3 2 2 2 2" xfId="1953"/>
    <cellStyle name="输入 2 2 3 2 2 2 2 2" xfId="1954"/>
    <cellStyle name="输入 2 6 2 4 2" xfId="1955"/>
    <cellStyle name="输入 2 2 3 2 2 2 3" xfId="1956"/>
    <cellStyle name="输入 2 2 3 2 2 3" xfId="1957"/>
    <cellStyle name="注释 2 8" xfId="1958"/>
    <cellStyle name="输入 2 2 3 2 2 3 2" xfId="1959"/>
    <cellStyle name="注释 2 8 2" xfId="1960"/>
    <cellStyle name="输入 2 2 3 2 2 3 2 2" xfId="1961"/>
    <cellStyle name="注释 2 9" xfId="1962"/>
    <cellStyle name="输入 2 2 3 2 2 3 3" xfId="1963"/>
    <cellStyle name="输入 2 2 3 2 2 4" xfId="1964"/>
    <cellStyle name="输入 2 2 3 2 2 4 2" xfId="1965"/>
    <cellStyle name="输入 2 2 3 2 2 5" xfId="1966"/>
    <cellStyle name="输入 2 2 3 2 3 2" xfId="1967"/>
    <cellStyle name="输入 2 2 3 3" xfId="1968"/>
    <cellStyle name="输入 2 2 3 3 2 2 2" xfId="1969"/>
    <cellStyle name="输入 2 2 3 3 2 3" xfId="1970"/>
    <cellStyle name="输入 2 2 3 3 3 2" xfId="1971"/>
    <cellStyle name="输入 2 2 3 3 3 2 2" xfId="1972"/>
    <cellStyle name="输入 2 2 3 3 3 3" xfId="1973"/>
    <cellStyle name="输入 2 2 3 4" xfId="1974"/>
    <cellStyle name="输入 2 2 3 4 2 2 2" xfId="1975"/>
    <cellStyle name="输入 2 2 3 4 2 3" xfId="1976"/>
    <cellStyle name="输入 2 2 3 4 3 2" xfId="1977"/>
    <cellStyle name="输入 2 2 5 2 2 2" xfId="1978"/>
    <cellStyle name="输入 2 2 3 5 3" xfId="1979"/>
    <cellStyle name="输入 2 2 3 6 2" xfId="1980"/>
    <cellStyle name="输入 2 2 4" xfId="1981"/>
    <cellStyle name="输入 2 2 4 2" xfId="1982"/>
    <cellStyle name="输入 2 2 4 2 2" xfId="1983"/>
    <cellStyle name="输入 2 2 4 2 2 2" xfId="1984"/>
    <cellStyle name="输入 2 2 4 3" xfId="1985"/>
    <cellStyle name="输入 2 2 4 4" xfId="1986"/>
    <cellStyle name="输入 2 2 5 2" xfId="1987"/>
    <cellStyle name="输入 2 2 5 2 2" xfId="1988"/>
    <cellStyle name="输入 2 2 5 3" xfId="1989"/>
    <cellStyle name="输入 2 2 5 3 2" xfId="1990"/>
    <cellStyle name="输入 2 2 5 3 2 2" xfId="1991"/>
    <cellStyle name="输入 2 2 5 4" xfId="1992"/>
    <cellStyle name="输入 2 2 5 4 2" xfId="1993"/>
    <cellStyle name="输入 2 2 6" xfId="1994"/>
    <cellStyle name="输入 2 2 6 2" xfId="1995"/>
    <cellStyle name="输入 2 2 6 2 2" xfId="1996"/>
    <cellStyle name="输入 2 3 3 5 3" xfId="1997"/>
    <cellStyle name="输入 2 2 6 2 2 2" xfId="1998"/>
    <cellStyle name="输入 2 2 6 3 2" xfId="1999"/>
    <cellStyle name="输入 2 2 7 2" xfId="2000"/>
    <cellStyle name="输入 2 2 7 2 2" xfId="2001"/>
    <cellStyle name="输入 2 2 7 3" xfId="2002"/>
    <cellStyle name="输入 2 2 8" xfId="2003"/>
    <cellStyle name="输入 2 2 9" xfId="2004"/>
    <cellStyle name="输入 2 3 2 2" xfId="2005"/>
    <cellStyle name="输入 2 3 2 2 2 2" xfId="2006"/>
    <cellStyle name="输入 2 3 2 2 2 2 2" xfId="2007"/>
    <cellStyle name="输入 2 3 2 2 2 2 2 2" xfId="2008"/>
    <cellStyle name="输入 2 3 2 2 2 2 3" xfId="2009"/>
    <cellStyle name="输入 2 3 2 2 2 3" xfId="2010"/>
    <cellStyle name="输入 2 3 2 2 2 3 2 2" xfId="2011"/>
    <cellStyle name="输入 2 3 2 2 2 3 3" xfId="2012"/>
    <cellStyle name="输入 2 3 2 2 3 2 2" xfId="2013"/>
    <cellStyle name="输入 2 3 2 2 4" xfId="2014"/>
    <cellStyle name="输入 2 3 2 2 4 2" xfId="2015"/>
    <cellStyle name="注释 2 3 3 2 2 2 2" xfId="2016"/>
    <cellStyle name="输入 2 3 2 2 5" xfId="2017"/>
    <cellStyle name="输入 2 3 2 3" xfId="2018"/>
    <cellStyle name="输入 2 3 2 3 4" xfId="2019"/>
    <cellStyle name="注释 2 3 3 2 2 3 2" xfId="2020"/>
    <cellStyle name="输入 2 3 2 3 5" xfId="2021"/>
    <cellStyle name="输入 2 3 2 4" xfId="2022"/>
    <cellStyle name="输入 2 3 2 4 2" xfId="2023"/>
    <cellStyle name="输入 2 3 2 4 2 2" xfId="2024"/>
    <cellStyle name="输入 2 3 2 4 2 2 2" xfId="2025"/>
    <cellStyle name="输入 2 3 2 4 2 3" xfId="2026"/>
    <cellStyle name="输入 2 3 2 4 4" xfId="2027"/>
    <cellStyle name="输入 2 3 2 5 2" xfId="2028"/>
    <cellStyle name="输入 2 3 2 6" xfId="2029"/>
    <cellStyle name="输入 2 3 2 6 2" xfId="2030"/>
    <cellStyle name="输入 2 3 3" xfId="2031"/>
    <cellStyle name="输入 2 3 3 2" xfId="2032"/>
    <cellStyle name="输入 2 3 3 2 2" xfId="2033"/>
    <cellStyle name="输入 2 3 3 2 4" xfId="2034"/>
    <cellStyle name="注释 2 3 3 2 3 2 2" xfId="2035"/>
    <cellStyle name="输入 2 3 3 2 5" xfId="2036"/>
    <cellStyle name="输入 2 3 3 3" xfId="2037"/>
    <cellStyle name="输入 2 3 3 3 2" xfId="2038"/>
    <cellStyle name="输入 2 3 3 3 2 2" xfId="2039"/>
    <cellStyle name="输入 2 3 3 3 2 2 2" xfId="2040"/>
    <cellStyle name="输入 2 3 3 3 2 3" xfId="2041"/>
    <cellStyle name="输入 2 3 3 3 3" xfId="2042"/>
    <cellStyle name="输入 2 3 3 3 3 2" xfId="2043"/>
    <cellStyle name="输入 2 3 3 3 3 2 2" xfId="2044"/>
    <cellStyle name="输入 2 3 3 3 3 3" xfId="2045"/>
    <cellStyle name="输入 2 3 3 3 4 2" xfId="2046"/>
    <cellStyle name="输入 2 3 3 3 5" xfId="2047"/>
    <cellStyle name="输入 2 3 3 4" xfId="2048"/>
    <cellStyle name="输入 2 3 3 4 2" xfId="2049"/>
    <cellStyle name="输入 2 3 3 4 2 2" xfId="2050"/>
    <cellStyle name="输入 2 3 3 4 2 2 2" xfId="2051"/>
    <cellStyle name="输入 2 3 3 4 2 3" xfId="2052"/>
    <cellStyle name="输入 2 3 3 4 3" xfId="2053"/>
    <cellStyle name="输入 2 3 3 4 3 2" xfId="2054"/>
    <cellStyle name="输入 2 3 3 4 4" xfId="2055"/>
    <cellStyle name="输入 2 3 3 5" xfId="2056"/>
    <cellStyle name="输入 2 3 3 5 2" xfId="2057"/>
    <cellStyle name="输入 2 3 3 6 2" xfId="2058"/>
    <cellStyle name="输入 2 3 3 7" xfId="2059"/>
    <cellStyle name="输入 2 3 4 2" xfId="2060"/>
    <cellStyle name="输入 2 3 4 2 3 2 2" xfId="2061"/>
    <cellStyle name="输入 2 3 4 2 3 3" xfId="2062"/>
    <cellStyle name="输入 2 3 4 2 4 2" xfId="2063"/>
    <cellStyle name="输入 2 3 4 2 5" xfId="2064"/>
    <cellStyle name="输入 2 3 4 3" xfId="2065"/>
    <cellStyle name="输入 2 3 4 3 2" xfId="2066"/>
    <cellStyle name="输入 2 3 4 3 2 2" xfId="2067"/>
    <cellStyle name="输入 2 3 4 4" xfId="2068"/>
    <cellStyle name="输入 2 3 4 4 2" xfId="2069"/>
    <cellStyle name="输入 2 3 4 5" xfId="2070"/>
    <cellStyle name="输入 2 3 5" xfId="2071"/>
    <cellStyle name="输入 2 3 5 2" xfId="2072"/>
    <cellStyle name="输入 2 3 5 2 2" xfId="2073"/>
    <cellStyle name="输入 2 3 5 3" xfId="2074"/>
    <cellStyle name="输入 2 3 5 3 2" xfId="2075"/>
    <cellStyle name="输入 2 3 5 4" xfId="2076"/>
    <cellStyle name="输入 2 3 5 4 2" xfId="2077"/>
    <cellStyle name="输入 2 3 5 5" xfId="2078"/>
    <cellStyle name="输入 2 3 6" xfId="2079"/>
    <cellStyle name="输入 2 3 6 2" xfId="2080"/>
    <cellStyle name="输入 2 3 6 2 2" xfId="2081"/>
    <cellStyle name="输入 2 3 6 2 2 2" xfId="2082"/>
    <cellStyle name="输入 2 3 6 3 2" xfId="2083"/>
    <cellStyle name="输入 2 3 6 4" xfId="2084"/>
    <cellStyle name="输入 2 3 7" xfId="2085"/>
    <cellStyle name="输入 2 3 7 2" xfId="2086"/>
    <cellStyle name="输入 2 3 8" xfId="2087"/>
    <cellStyle name="输入 2 3 8 2" xfId="2088"/>
    <cellStyle name="输入 2 3 9" xfId="2089"/>
    <cellStyle name="输入 2 4 2 2 2" xfId="2090"/>
    <cellStyle name="输入 2 4 2 2 2 2" xfId="2091"/>
    <cellStyle name="输入 2 4 2 2 2 2 2" xfId="2092"/>
    <cellStyle name="输入 2 4 2 2 3" xfId="2093"/>
    <cellStyle name="注释 2 2 3 2 2 2 2" xfId="2094"/>
    <cellStyle name="输入 2 4 2 2 3 2" xfId="2095"/>
    <cellStyle name="注释 2 2 3 2 2 2 2 2" xfId="2096"/>
    <cellStyle name="输入 2 4 2 2 3 2 2" xfId="2097"/>
    <cellStyle name="输入 2 4 2 2 4" xfId="2098"/>
    <cellStyle name="注释 2 2 3 2 2 2 3" xfId="2099"/>
    <cellStyle name="输入 2 4 2 2 4 2" xfId="2100"/>
    <cellStyle name="输入 2 4 2 2 5" xfId="2101"/>
    <cellStyle name="注释 2 3 3 3 2 2 2" xfId="2102"/>
    <cellStyle name="注释 2 5 2" xfId="2103"/>
    <cellStyle name="输入 2 4 2 3" xfId="2104"/>
    <cellStyle name="输入 2 4 2 4" xfId="2105"/>
    <cellStyle name="输入 2 4 2 5" xfId="2106"/>
    <cellStyle name="输入 2 4 3 2" xfId="2107"/>
    <cellStyle name="输入 2 4 3 2 2" xfId="2108"/>
    <cellStyle name="输入 2 4 3 2 2 2" xfId="2109"/>
    <cellStyle name="注释 2 7" xfId="2110"/>
    <cellStyle name="输入 2 4 3 2 3" xfId="2111"/>
    <cellStyle name="注释 2 2 3 2 3 2 2" xfId="2112"/>
    <cellStyle name="输入 2 4 3 3" xfId="2113"/>
    <cellStyle name="输入 2 4 3 4" xfId="2114"/>
    <cellStyle name="输入 2 4 3 5" xfId="2115"/>
    <cellStyle name="输入 2 4 4" xfId="2116"/>
    <cellStyle name="输入 2 4 4 2" xfId="2117"/>
    <cellStyle name="输入 2 4 4 2 2" xfId="2118"/>
    <cellStyle name="输入 2 4 4 2 2 2" xfId="2119"/>
    <cellStyle name="输入 2 4 4 3" xfId="2120"/>
    <cellStyle name="输入 2 4 5" xfId="2121"/>
    <cellStyle name="输入 2 4 5 2" xfId="2122"/>
    <cellStyle name="输入 2 4 5 2 2" xfId="2123"/>
    <cellStyle name="输入 2 4 5 3" xfId="2124"/>
    <cellStyle name="输入 2 4 6" xfId="2125"/>
    <cellStyle name="输入 2 4 6 2" xfId="2126"/>
    <cellStyle name="输入 2 4 7" xfId="2127"/>
    <cellStyle name="输入 2 5 2 2" xfId="2128"/>
    <cellStyle name="输入 2 5 2 2 2" xfId="2129"/>
    <cellStyle name="输入 2 5 2 2 2 2 2" xfId="2130"/>
    <cellStyle name="输入 2 5 2 2 2 3" xfId="2131"/>
    <cellStyle name="输入 2 5 2 3" xfId="2132"/>
    <cellStyle name="输入 2 5 2 3 2 2" xfId="2133"/>
    <cellStyle name="注释 2" xfId="2134"/>
    <cellStyle name="输入 2 5 2 4" xfId="2135"/>
    <cellStyle name="输入 2 5 2 4 2" xfId="2136"/>
    <cellStyle name="输入 2 5 2 5" xfId="2137"/>
    <cellStyle name="输入 2 5 3" xfId="2138"/>
    <cellStyle name="输入 2 5 3 2" xfId="2139"/>
    <cellStyle name="输入 2 5 3 3" xfId="2140"/>
    <cellStyle name="输入 2 5 3 4" xfId="2141"/>
    <cellStyle name="输入 2 5 3 5" xfId="2142"/>
    <cellStyle name="输入 2 5 4" xfId="2143"/>
    <cellStyle name="输入 2 5 4 2" xfId="2144"/>
    <cellStyle name="输入 2 5 4 3" xfId="2145"/>
    <cellStyle name="输入 2 5 4 4" xfId="2146"/>
    <cellStyle name="输入 2 5 5" xfId="2147"/>
    <cellStyle name="输入 2 5 5 2" xfId="2148"/>
    <cellStyle name="注释 2 11" xfId="2149"/>
    <cellStyle name="输入 2 5 5 3" xfId="2150"/>
    <cellStyle name="输入 2 5 6" xfId="2151"/>
    <cellStyle name="输入 2 5 6 2" xfId="2152"/>
    <cellStyle name="输入 2 5 7" xfId="2153"/>
    <cellStyle name="注释 2 2 5 3 2 2" xfId="2154"/>
    <cellStyle name="输入 2 6 2" xfId="2155"/>
    <cellStyle name="输入 2 6 2 2 2" xfId="2156"/>
    <cellStyle name="输入 2 6 2 2 2 2" xfId="2157"/>
    <cellStyle name="输入 2 6 2 2 3" xfId="2158"/>
    <cellStyle name="注释 2 2 3 4 2 2 2" xfId="2159"/>
    <cellStyle name="输入 2 6 2 3" xfId="2160"/>
    <cellStyle name="输入 2 6 2 3 2" xfId="2161"/>
    <cellStyle name="输入 2 6 2 3 2 2" xfId="2162"/>
    <cellStyle name="输入 2 6 2 3 3" xfId="2163"/>
    <cellStyle name="输入 2 6 2 4" xfId="2164"/>
    <cellStyle name="输入 2 6 3" xfId="2165"/>
    <cellStyle name="输入 2 6 3 3" xfId="2166"/>
    <cellStyle name="输入 2 6 4" xfId="2167"/>
    <cellStyle name="输入 2 7" xfId="2168"/>
    <cellStyle name="输入 2 7 2" xfId="2169"/>
    <cellStyle name="输入 2 7 2 2" xfId="2170"/>
    <cellStyle name="注释 2 2 3 4 4" xfId="2171"/>
    <cellStyle name="输入 2 7 2 3" xfId="2172"/>
    <cellStyle name="注释 2 3 2 2 2 3 2" xfId="2173"/>
    <cellStyle name="输入 2 7 3" xfId="2174"/>
    <cellStyle name="输入 2 7 3 2" xfId="2175"/>
    <cellStyle name="输入 2 7 3 3" xfId="2176"/>
    <cellStyle name="注释 2 3 2 2 2 4 2" xfId="2177"/>
    <cellStyle name="输入 2 7 4" xfId="2178"/>
    <cellStyle name="输入 2 7 4 2" xfId="2179"/>
    <cellStyle name="输入 2 7 5" xfId="2180"/>
    <cellStyle name="输入 2 8" xfId="2181"/>
    <cellStyle name="输入 2 8 2" xfId="2182"/>
    <cellStyle name="输入 2 8 2 2" xfId="2183"/>
    <cellStyle name="输入 2 8 2 2 2" xfId="2184"/>
    <cellStyle name="输入 2 8 2 3" xfId="2185"/>
    <cellStyle name="输入 2 8 3" xfId="2186"/>
    <cellStyle name="输入 2 8 3 2" xfId="2187"/>
    <cellStyle name="注释 2 2 5" xfId="2188"/>
    <cellStyle name="输入 2 8 4" xfId="2189"/>
    <cellStyle name="输入 2 9 3" xfId="2190"/>
    <cellStyle name="注释 2 2" xfId="2191"/>
    <cellStyle name="注释 2 2 2" xfId="2192"/>
    <cellStyle name="注释 2 2 2 2" xfId="2193"/>
    <cellStyle name="注释 2 2 2 2 2" xfId="2194"/>
    <cellStyle name="注释 2 2 2 2 2 2 3" xfId="2195"/>
    <cellStyle name="注释 2 3 3 3 4" xfId="2196"/>
    <cellStyle name="注释 2 2 2 2 2 3 3" xfId="2197"/>
    <cellStyle name="注释 2 3 3 4 4" xfId="2198"/>
    <cellStyle name="注释 2 2 2 2 3" xfId="2199"/>
    <cellStyle name="注释 2 2 2 2 3 2" xfId="2200"/>
    <cellStyle name="注释 2 2 2 2 3 2 2" xfId="2201"/>
    <cellStyle name="注释 2 3 4 3 3" xfId="2202"/>
    <cellStyle name="注释 2 2 2 2 4" xfId="2203"/>
    <cellStyle name="注释 2 2 2 2 4 2" xfId="2204"/>
    <cellStyle name="注释 2 2 2 2 5" xfId="2205"/>
    <cellStyle name="注释 2 2 2 3" xfId="2206"/>
    <cellStyle name="注释 2 2 2 3 2" xfId="2207"/>
    <cellStyle name="注释 2 2 2 3 2 2" xfId="2208"/>
    <cellStyle name="注释 2 2 2 3 2 2 2" xfId="2209"/>
    <cellStyle name="注释 2 4 3 3 3" xfId="2210"/>
    <cellStyle name="注释 2 2 2 3 3" xfId="2211"/>
    <cellStyle name="注释 2 2 2 3 3 2" xfId="2212"/>
    <cellStyle name="注释 2 2 2 3 3 2 2" xfId="2213"/>
    <cellStyle name="注释 2 2 2 3 3 3" xfId="2214"/>
    <cellStyle name="注释 2 2 2 3 5" xfId="2215"/>
    <cellStyle name="注释 2 2 2 4" xfId="2216"/>
    <cellStyle name="注释 2 2 2 4 2" xfId="2217"/>
    <cellStyle name="注释 2 2 2 4 2 2" xfId="2218"/>
    <cellStyle name="注释 2 2 2 4 2 2 2" xfId="2219"/>
    <cellStyle name="注释 2 5 3 3 3" xfId="2220"/>
    <cellStyle name="注释 2 2 2 4 2 3" xfId="2221"/>
    <cellStyle name="注释 2 2 2 4 3" xfId="2222"/>
    <cellStyle name="注释 2 2 2 4 3 2" xfId="2223"/>
    <cellStyle name="注释 2 2 2 5" xfId="2224"/>
    <cellStyle name="注释 2 2 2 5 2" xfId="2225"/>
    <cellStyle name="注释 2 2 2 5 2 2" xfId="2226"/>
    <cellStyle name="注释 2 2 2 5 3" xfId="2227"/>
    <cellStyle name="注释 2 2 2 6" xfId="2228"/>
    <cellStyle name="注释 2 2 2 7" xfId="2229"/>
    <cellStyle name="注释 2 2 3" xfId="2230"/>
    <cellStyle name="注释 2 2 3 2" xfId="2231"/>
    <cellStyle name="注释 2 2 3 2 2" xfId="2232"/>
    <cellStyle name="注释 2 2 3 2 2 4" xfId="2233"/>
    <cellStyle name="注释 2 2 3 2 2 5" xfId="2234"/>
    <cellStyle name="注释 2 2 3 2 3" xfId="2235"/>
    <cellStyle name="注释 2 2 3 2 3 2" xfId="2236"/>
    <cellStyle name="注释 2 2 3 2 3 3" xfId="2237"/>
    <cellStyle name="注释 2 2 3 2 4" xfId="2238"/>
    <cellStyle name="注释 2 2 3 2 5" xfId="2239"/>
    <cellStyle name="注释 2 2 3 3" xfId="2240"/>
    <cellStyle name="注释 2 2 3 3 3" xfId="2241"/>
    <cellStyle name="注释 2 2 3 3 4" xfId="2242"/>
    <cellStyle name="注释 2 2 3 3 5" xfId="2243"/>
    <cellStyle name="注释 2 3 2 2 2 2 2" xfId="2244"/>
    <cellStyle name="注释 2 2 3 4" xfId="2245"/>
    <cellStyle name="注释 2 2 3 4 2" xfId="2246"/>
    <cellStyle name="注释 2 2 3 4 2 2" xfId="2247"/>
    <cellStyle name="注释 2 2 3 4 2 3" xfId="2248"/>
    <cellStyle name="注释 2 2 3 4 3" xfId="2249"/>
    <cellStyle name="注释 2 2 3 4 3 2" xfId="2250"/>
    <cellStyle name="注释 2 2 3 5" xfId="2251"/>
    <cellStyle name="注释 2 2 3 5 2" xfId="2252"/>
    <cellStyle name="注释 2 2 3 5 2 2" xfId="2253"/>
    <cellStyle name="注释 2 2 3 5 3" xfId="2254"/>
    <cellStyle name="注释 2 2 3 6" xfId="2255"/>
    <cellStyle name="注释 2 2 3 6 2" xfId="2256"/>
    <cellStyle name="注释 2 2 3 7" xfId="2257"/>
    <cellStyle name="注释 2 2 4 2" xfId="2258"/>
    <cellStyle name="注释 2 2 4 2 2" xfId="2259"/>
    <cellStyle name="注释 2 2 4 2 2 2" xfId="2260"/>
    <cellStyle name="注释 2 2 4 2 2 2 2" xfId="2261"/>
    <cellStyle name="注释 2 2 4 2 3" xfId="2262"/>
    <cellStyle name="注释 2 2 4 2 3 2" xfId="2263"/>
    <cellStyle name="注释 2 2 4 2 3 2 2" xfId="2264"/>
    <cellStyle name="注释 2 2 4 2 3 3" xfId="2265"/>
    <cellStyle name="注释 2 2 4 2 4" xfId="2266"/>
    <cellStyle name="注释 2 2 4 2 4 2" xfId="2267"/>
    <cellStyle name="注释 2 2 4 2 5" xfId="2268"/>
    <cellStyle name="注释 2 2 4 3" xfId="2269"/>
    <cellStyle name="注释 2 2 4 3 2" xfId="2270"/>
    <cellStyle name="注释 2 2 4 3 3" xfId="2271"/>
    <cellStyle name="注释 2 2 4 4" xfId="2272"/>
    <cellStyle name="注释 2 2 4 4 2" xfId="2273"/>
    <cellStyle name="注释 2 2 4 5" xfId="2274"/>
    <cellStyle name="注释 2 2 5 2 2 2" xfId="2275"/>
    <cellStyle name="注释 2 2 5 2 3" xfId="2276"/>
    <cellStyle name="注释 2 2 5 3 2" xfId="2277"/>
    <cellStyle name="注释 2 2 5 3 3" xfId="2278"/>
    <cellStyle name="注释 2 2 5 4" xfId="2279"/>
    <cellStyle name="注释 2 2 5 4 2" xfId="2280"/>
    <cellStyle name="注释 2 2 5 5" xfId="2281"/>
    <cellStyle name="注释 2 2 6" xfId="2282"/>
    <cellStyle name="注释 2 2 6 2" xfId="2283"/>
    <cellStyle name="注释 2 2 6 2 2 2" xfId="2284"/>
    <cellStyle name="注释 2 2 6 2 3" xfId="2285"/>
    <cellStyle name="注释 2 2 6 4" xfId="2286"/>
    <cellStyle name="注释 2 2 7" xfId="2287"/>
    <cellStyle name="注释 2 2 7 2" xfId="2288"/>
    <cellStyle name="注释 2 2 7 3" xfId="2289"/>
    <cellStyle name="注释 2 3" xfId="2290"/>
    <cellStyle name="注释 2 3 2" xfId="2291"/>
    <cellStyle name="注释 2 3 2 2 2" xfId="2292"/>
    <cellStyle name="注释 2 3 2 2 2 2" xfId="2293"/>
    <cellStyle name="注释 2 3 2 2 2 2 3" xfId="2294"/>
    <cellStyle name="注释 2 3 2 2 2 3" xfId="2295"/>
    <cellStyle name="注释 2 3 2 2 2 3 2 2" xfId="2296"/>
    <cellStyle name="注释 2 3 2 2 2 3 3" xfId="2297"/>
    <cellStyle name="注释 2 3 2 2 2 4" xfId="2298"/>
    <cellStyle name="注释 2 3 2 2 2 5" xfId="2299"/>
    <cellStyle name="注释 2 3 2 2 3" xfId="2300"/>
    <cellStyle name="注释 2 3 2 2 3 2" xfId="2301"/>
    <cellStyle name="注释 2 3 2 2 3 2 2" xfId="2302"/>
    <cellStyle name="注释 2 3 2 2 3 3" xfId="2303"/>
    <cellStyle name="注释 2 3 2 3" xfId="2304"/>
    <cellStyle name="注释 2 3 2 3 2" xfId="2305"/>
    <cellStyle name="注释 2 3 2 3 2 2" xfId="2306"/>
    <cellStyle name="注释 2 3 2 3 2 2 2" xfId="2307"/>
    <cellStyle name="注释 2 3 3 3 5" xfId="2308"/>
    <cellStyle name="注释 2 3 2 3 2 3" xfId="2309"/>
    <cellStyle name="注释 2 3 2 3 3" xfId="2310"/>
    <cellStyle name="注释 2 3 2 3 3 2" xfId="2311"/>
    <cellStyle name="注释 2 3 2 3 3 2 2" xfId="2312"/>
    <cellStyle name="注释 2 3 2 3 3 3" xfId="2313"/>
    <cellStyle name="注释 2 3 2 3 4 2" xfId="2314"/>
    <cellStyle name="注释 2 3 2 3 5" xfId="2315"/>
    <cellStyle name="注释 2 3 2 4" xfId="2316"/>
    <cellStyle name="注释 2 3 2 4 2" xfId="2317"/>
    <cellStyle name="注释 2 3 2 4 2 2 2" xfId="2318"/>
    <cellStyle name="注释 2 3 2 4 3" xfId="2319"/>
    <cellStyle name="注释 2 3 2 4 3 2" xfId="2320"/>
    <cellStyle name="注释 2 3 2 4 4" xfId="2321"/>
    <cellStyle name="注释 2 3 2 5 3" xfId="2322"/>
    <cellStyle name="注释 2 3 3" xfId="2323"/>
    <cellStyle name="注释 2 3 3 2" xfId="2324"/>
    <cellStyle name="注释 2 3 3 2 2" xfId="2325"/>
    <cellStyle name="注释 2 3 3 2 2 2" xfId="2326"/>
    <cellStyle name="注释 2 3 3 2 2 2 2 2" xfId="2327"/>
    <cellStyle name="注释 2 3 3 2 2 3" xfId="2328"/>
    <cellStyle name="注释 2 3 3 2 2 3 2 2" xfId="2329"/>
    <cellStyle name="注释 2 3 3 2 2 3 3" xfId="2330"/>
    <cellStyle name="注释 2 3 3 2 2 4" xfId="2331"/>
    <cellStyle name="注释 2 3 3 2 2 4 2" xfId="2332"/>
    <cellStyle name="注释 2 3 3 2 2 5" xfId="2333"/>
    <cellStyle name="注释 2 3 3 2 4 2" xfId="2334"/>
    <cellStyle name="注释 2 3 3 2 5" xfId="2335"/>
    <cellStyle name="注释 2 3 3 3 2" xfId="2336"/>
    <cellStyle name="注释 2 3 3 3 2 2" xfId="2337"/>
    <cellStyle name="注释 2 5" xfId="2338"/>
    <cellStyle name="注释 2 3 3 3 2 3" xfId="2339"/>
    <cellStyle name="注释 2 6" xfId="2340"/>
    <cellStyle name="注释 2 3 3 3 3 2 2" xfId="2341"/>
    <cellStyle name="注释 2 3 3 3 4 2" xfId="2342"/>
    <cellStyle name="注释 2 3 3 4" xfId="2343"/>
    <cellStyle name="注释 2 3 3 4 2" xfId="2344"/>
    <cellStyle name="注释 2 3 3 4 2 2" xfId="2345"/>
    <cellStyle name="注释 2 3 3 4 2 3" xfId="2346"/>
    <cellStyle name="注释 2 3 3 5 2 2" xfId="2347"/>
    <cellStyle name="注释 2 3 4" xfId="2348"/>
    <cellStyle name="注释 2 3 4 2" xfId="2349"/>
    <cellStyle name="注释 2 3 4 2 2" xfId="2350"/>
    <cellStyle name="注释 2 3 4 2 2 2" xfId="2351"/>
    <cellStyle name="注释 2 8 2 3" xfId="2352"/>
    <cellStyle name="注释 2 3 4 2 2 3" xfId="2353"/>
    <cellStyle name="注释 2 3 4 2 3" xfId="2354"/>
    <cellStyle name="注释 2 3 4 2 3 2" xfId="2355"/>
    <cellStyle name="注释 2 3 4 2 3 3" xfId="2356"/>
    <cellStyle name="注释 2 3 4 2 4" xfId="2357"/>
    <cellStyle name="注释 2 3 4 2 4 2" xfId="2358"/>
    <cellStyle name="注释 2 3 4 2 5" xfId="2359"/>
    <cellStyle name="注释 2 3 4 3" xfId="2360"/>
    <cellStyle name="注释 2 3 4 3 2" xfId="2361"/>
    <cellStyle name="注释 2 3 4 3 2 2" xfId="2362"/>
    <cellStyle name="注释 2 3 4 4" xfId="2363"/>
    <cellStyle name="注释 2 3 4 4 2" xfId="2364"/>
    <cellStyle name="注释 2 3 4 5" xfId="2365"/>
    <cellStyle name="注释 2 3 5" xfId="2366"/>
    <cellStyle name="注释 2 3 5 2" xfId="2367"/>
    <cellStyle name="注释 2 3 5 3 3" xfId="2368"/>
    <cellStyle name="注释 2 3 5 4" xfId="2369"/>
    <cellStyle name="注释 2 3 5 4 2" xfId="2370"/>
    <cellStyle name="注释 2 3 6" xfId="2371"/>
    <cellStyle name="注释 2 3 6 2" xfId="2372"/>
    <cellStyle name="注释 2 3 6 2 2" xfId="2373"/>
    <cellStyle name="注释 2 3 6 2 2 2" xfId="2374"/>
    <cellStyle name="注释 2 3 6 2 3" xfId="2375"/>
    <cellStyle name="注释 2 3 6 3" xfId="2376"/>
    <cellStyle name="注释 2 3 6 3 2" xfId="2377"/>
    <cellStyle name="注释 2 3 6 4" xfId="2378"/>
    <cellStyle name="注释 2 3 7" xfId="2379"/>
    <cellStyle name="注释 2 3 7 2" xfId="2380"/>
    <cellStyle name="注释 2 3 7 2 2" xfId="2381"/>
    <cellStyle name="注释 2 3 7 3" xfId="2382"/>
    <cellStyle name="注释 2 4" xfId="2383"/>
    <cellStyle name="注释 2 4 2" xfId="2384"/>
    <cellStyle name="注释 2 4 2 2" xfId="2385"/>
    <cellStyle name="注释 2 4 2 2 2" xfId="2386"/>
    <cellStyle name="注释 2 4 2 2 3" xfId="2387"/>
    <cellStyle name="注释 2 4 2 3" xfId="2388"/>
    <cellStyle name="注释 2 4 2 3 2" xfId="2389"/>
    <cellStyle name="注释 2 4 2 3 3" xfId="2390"/>
    <cellStyle name="注释 2 4 2 4" xfId="2391"/>
    <cellStyle name="注释 2 4 2 4 2" xfId="2392"/>
    <cellStyle name="注释 2 4 2 5" xfId="2393"/>
    <cellStyle name="注释 2 4 3" xfId="2394"/>
    <cellStyle name="注释 2 4 3 2" xfId="2395"/>
    <cellStyle name="注释 2 4 3 2 2" xfId="2396"/>
    <cellStyle name="注释 2 4 3 2 3" xfId="2397"/>
    <cellStyle name="注释 2 4 3 3 2" xfId="2398"/>
    <cellStyle name="注释 2 4 3 4" xfId="2399"/>
    <cellStyle name="注释 2 4 3 4 2" xfId="2400"/>
    <cellStyle name="注释 2 4 3 5" xfId="2401"/>
    <cellStyle name="注释 2 4 4 2" xfId="2402"/>
    <cellStyle name="注释 2 4 4 2 2" xfId="2403"/>
    <cellStyle name="注释 2 4 4 2 3" xfId="2404"/>
    <cellStyle name="注释 2 4 4 3" xfId="2405"/>
    <cellStyle name="注释 2 4 4 3 2" xfId="2406"/>
    <cellStyle name="注释 2 4 4 4" xfId="2407"/>
    <cellStyle name="注释 2 4 5" xfId="2408"/>
    <cellStyle name="注释 2 4 5 2" xfId="2409"/>
    <cellStyle name="注释 2 4 5 2 2" xfId="2410"/>
    <cellStyle name="注释 2 4 5 3" xfId="2411"/>
    <cellStyle name="注释 2 4 6" xfId="2412"/>
    <cellStyle name="注释 2 4 6 2" xfId="2413"/>
    <cellStyle name="注释 2 4 7" xfId="2414"/>
    <cellStyle name="注释 2 5 2 2" xfId="2415"/>
    <cellStyle name="注释 2 5 2 2 2" xfId="2416"/>
    <cellStyle name="注释 2 5 2 2 2 2" xfId="2417"/>
    <cellStyle name="注释 2 5 2 2 2 2 2" xfId="2418"/>
    <cellStyle name="注释 2 5 2 2 2 3" xfId="2419"/>
    <cellStyle name="注释 2 5 4 3 2" xfId="2420"/>
    <cellStyle name="注释 2 5 2 2 3" xfId="2421"/>
    <cellStyle name="注释 2 5 2 2 3 2" xfId="2422"/>
    <cellStyle name="注释 2 5 2 2 3 3" xfId="2423"/>
    <cellStyle name="注释 2 5 2 3" xfId="2424"/>
    <cellStyle name="注释 2 5 2 3 2" xfId="2425"/>
    <cellStyle name="注释 2 5 2 3 2 2" xfId="2426"/>
    <cellStyle name="注释 2 5 2 3 3" xfId="2427"/>
    <cellStyle name="注释 2 5 2 4" xfId="2428"/>
    <cellStyle name="注释 2 5 2 4 2" xfId="2429"/>
    <cellStyle name="注释 2 5 2 5" xfId="2430"/>
    <cellStyle name="注释 2 5 3" xfId="2431"/>
    <cellStyle name="注释 2 5 3 2" xfId="2432"/>
    <cellStyle name="注释 2 5 3 2 2" xfId="2433"/>
    <cellStyle name="注释 2 5 3 2 2 2" xfId="2434"/>
    <cellStyle name="注释 2 5 3 2 3" xfId="2435"/>
    <cellStyle name="注释 2 5 3 3" xfId="2436"/>
    <cellStyle name="注释 2 5 3 3 2" xfId="2437"/>
    <cellStyle name="注释 2 5 3 3 2 2" xfId="2438"/>
    <cellStyle name="注释 2 5 3 4" xfId="2439"/>
    <cellStyle name="注释 2 5 3 4 2" xfId="2440"/>
    <cellStyle name="注释 2 5 3 5" xfId="2441"/>
    <cellStyle name="注释 2 5 4" xfId="2442"/>
    <cellStyle name="注释 2 5 4 2" xfId="2443"/>
    <cellStyle name="注释 2 5 4 2 2" xfId="2444"/>
    <cellStyle name="注释 2 5 4 2 2 2" xfId="2445"/>
    <cellStyle name="注释 2 5 4 2 3" xfId="2446"/>
    <cellStyle name="注释 2 5 4 3" xfId="2447"/>
    <cellStyle name="注释 2 5 4 4" xfId="2448"/>
    <cellStyle name="注释 2 5 5" xfId="2449"/>
    <cellStyle name="注释 2 5 5 3" xfId="2450"/>
    <cellStyle name="注释 2 5 6" xfId="2451"/>
    <cellStyle name="注释 2 5 6 2" xfId="2452"/>
    <cellStyle name="注释 2 6 2" xfId="2453"/>
    <cellStyle name="注释 2 6 2 2" xfId="2454"/>
    <cellStyle name="注释 2 6 2 2 2" xfId="2455"/>
    <cellStyle name="注释 2 6 2 2 3" xfId="2456"/>
    <cellStyle name="注释 2 6 2 3" xfId="2457"/>
    <cellStyle name="注释 2 6 2 3 2" xfId="2458"/>
    <cellStyle name="注释 2 6 2 3 3" xfId="2459"/>
    <cellStyle name="注释 2 6 2 5" xfId="2460"/>
    <cellStyle name="注释 2 6 3" xfId="2461"/>
    <cellStyle name="注释 2 6 3 3" xfId="2462"/>
    <cellStyle name="注释 2 6 4 2" xfId="2463"/>
    <cellStyle name="注释 2 6 5" xfId="2464"/>
    <cellStyle name="注释 2 7 2" xfId="2465"/>
    <cellStyle name="注释 2 7 2 2" xfId="2466"/>
    <cellStyle name="注释 2 7 2 2 2" xfId="2467"/>
    <cellStyle name="注释 2 7 2 3" xfId="2468"/>
    <cellStyle name="注释 2 7 3" xfId="2469"/>
    <cellStyle name="注释 2 7 3 2" xfId="2470"/>
    <cellStyle name="注释 2 7 3 2 2" xfId="2471"/>
    <cellStyle name="注释 2 7 3 3" xfId="2472"/>
    <cellStyle name="注释 2 7 4" xfId="2473"/>
    <cellStyle name="注释 2 7 4 2" xfId="2474"/>
    <cellStyle name="注释 2 7 5" xfId="2475"/>
    <cellStyle name="注释 2 8 2 2" xfId="2476"/>
    <cellStyle name="注释 2 8 3" xfId="2477"/>
    <cellStyle name="注释 2 8 3 2" xfId="2478"/>
    <cellStyle name="注释 2 8 4" xfId="2479"/>
    <cellStyle name="注释 2 9 2" xfId="2480"/>
    <cellStyle name="注释 2 9 2 2" xfId="2481"/>
    <cellStyle name="注释 2 9 3" xfId="2482"/>
  </cellStyles>
  <tableStyles count="0" defaultTableStyle="TableStyleMedium9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3" name="Picture 123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4" name="Picture 124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5" name="Picture 125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6" name="Picture 126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7" name="Picture 127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8" name="Picture 128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9" name="Picture 129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80" name="Picture 130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4" name="Picture 326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5" name="Picture 327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6" name="Picture 328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7" name="Picture 329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8" name="Picture 330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9" name="Picture 331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80" name="Picture 332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81" name="Picture 333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25" name="Picture 379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26" name="Picture 380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27" name="Picture 178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28" name="Picture 179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29" name="Picture 180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30" name="Picture 181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31" name="Picture 182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32" name="Picture 183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33" name="Picture 184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34" name="Picture 185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35" name="Picture 186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36" name="Picture 187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37" name="Picture 188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38" name="Picture 189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39" name="Picture 190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40" name="Picture 191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41" name="Picture 192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42" name="Picture 193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43" name="Picture 194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7"/>
  <sheetViews>
    <sheetView showGridLines="0" showZeros="0" tabSelected="1" view="pageBreakPreview" zoomScaleNormal="110" workbookViewId="0">
      <selection activeCell="B12" sqref="B12"/>
    </sheetView>
  </sheetViews>
  <sheetFormatPr defaultColWidth="9" defaultRowHeight="15" outlineLevelCol="1"/>
  <cols>
    <col min="1" max="1" width="3.75" style="108" customWidth="1"/>
    <col min="2" max="2" width="109.5" style="103" customWidth="1"/>
    <col min="3" max="16384" width="9" style="109"/>
  </cols>
  <sheetData>
    <row r="1" s="107" customFormat="1" customHeight="1" spans="1:2">
      <c r="A1" s="110" t="s">
        <v>0</v>
      </c>
      <c r="B1" s="111" t="s">
        <v>1</v>
      </c>
    </row>
    <row r="2" s="103" customFormat="1" ht="36" customHeight="1" spans="1:2">
      <c r="A2" s="110"/>
      <c r="B2" s="111"/>
    </row>
    <row r="3" s="103" customFormat="1" spans="1:2">
      <c r="A3" s="112"/>
      <c r="B3" s="113" t="s">
        <v>2</v>
      </c>
    </row>
    <row r="4" s="103" customFormat="1" spans="1:2">
      <c r="A4" s="112"/>
      <c r="B4" s="113" t="s">
        <v>3</v>
      </c>
    </row>
    <row r="5" s="103" customFormat="1" ht="44" customHeight="1" spans="1:2">
      <c r="A5" s="114">
        <v>1</v>
      </c>
      <c r="B5" s="113" t="s">
        <v>4</v>
      </c>
    </row>
    <row r="6" s="103" customFormat="1" spans="1:2">
      <c r="A6" s="114">
        <v>2</v>
      </c>
      <c r="B6" s="113" t="s">
        <v>5</v>
      </c>
    </row>
    <row r="7" s="103" customFormat="1" spans="1:2">
      <c r="A7" s="114">
        <v>3</v>
      </c>
      <c r="B7" s="113" t="s">
        <v>6</v>
      </c>
    </row>
    <row r="8" s="103" customFormat="1" spans="1:2">
      <c r="A8" s="114">
        <v>4</v>
      </c>
      <c r="B8" s="113" t="s">
        <v>7</v>
      </c>
    </row>
    <row r="9" s="103" customFormat="1" spans="1:2">
      <c r="A9" s="114">
        <v>5</v>
      </c>
      <c r="B9" s="113" t="s">
        <v>8</v>
      </c>
    </row>
    <row r="10" s="103" customFormat="1" ht="25.5" spans="1:2">
      <c r="A10" s="114">
        <v>6</v>
      </c>
      <c r="B10" s="113" t="s">
        <v>9</v>
      </c>
    </row>
    <row r="11" s="103" customFormat="1" ht="12.75" spans="1:2">
      <c r="A11" s="114">
        <v>7</v>
      </c>
      <c r="B11" s="113" t="s">
        <v>10</v>
      </c>
    </row>
    <row r="12" s="103" customFormat="1" ht="53" customHeight="1" spans="1:2">
      <c r="A12" s="114">
        <v>8</v>
      </c>
      <c r="B12" s="113" t="s">
        <v>11</v>
      </c>
    </row>
    <row r="13" s="103" customFormat="1" ht="173" customHeight="1" spans="1:2">
      <c r="A13" s="114">
        <v>9</v>
      </c>
      <c r="B13" s="113" t="s">
        <v>12</v>
      </c>
    </row>
    <row r="14" s="103" customFormat="1" ht="38.25" spans="1:2">
      <c r="A14" s="114">
        <v>10</v>
      </c>
      <c r="B14" s="113" t="s">
        <v>13</v>
      </c>
    </row>
    <row r="15" s="103" customFormat="1" ht="248" customHeight="1" spans="1:2">
      <c r="A15" s="114">
        <v>11</v>
      </c>
      <c r="B15" s="113" t="s">
        <v>14</v>
      </c>
    </row>
    <row r="16" s="103" customFormat="1" ht="36.75" spans="1:2">
      <c r="A16" s="114">
        <v>12</v>
      </c>
      <c r="B16" s="113" t="s">
        <v>15</v>
      </c>
    </row>
    <row r="17" s="103" customFormat="1" ht="24" spans="1:2">
      <c r="A17" s="114">
        <v>13</v>
      </c>
      <c r="B17" s="113" t="s">
        <v>16</v>
      </c>
    </row>
    <row r="18" s="103" customFormat="1" ht="36" spans="1:2">
      <c r="A18" s="114">
        <v>14</v>
      </c>
      <c r="B18" s="113" t="s">
        <v>17</v>
      </c>
    </row>
    <row r="19" s="103" customFormat="1" ht="24" spans="1:2">
      <c r="A19" s="114">
        <v>15</v>
      </c>
      <c r="B19" s="113" t="s">
        <v>18</v>
      </c>
    </row>
    <row r="20" s="103" customFormat="1" ht="72.75" spans="1:2">
      <c r="A20" s="114">
        <v>16</v>
      </c>
      <c r="B20" s="113" t="s">
        <v>19</v>
      </c>
    </row>
    <row r="21" s="103" customFormat="1" ht="63" spans="1:2">
      <c r="A21" s="114">
        <v>17</v>
      </c>
      <c r="B21" s="113" t="s">
        <v>20</v>
      </c>
    </row>
    <row r="22" s="103" customFormat="1" ht="24" spans="1:2">
      <c r="A22" s="114">
        <v>18</v>
      </c>
      <c r="B22" s="113" t="s">
        <v>21</v>
      </c>
    </row>
    <row r="23" s="103" customFormat="1" spans="1:2">
      <c r="A23" s="114">
        <v>19</v>
      </c>
      <c r="B23" s="113" t="s">
        <v>4</v>
      </c>
    </row>
    <row r="24" s="103" customFormat="1" ht="24.75" spans="1:2">
      <c r="A24" s="114">
        <v>20</v>
      </c>
      <c r="B24" s="113" t="s">
        <v>22</v>
      </c>
    </row>
    <row r="25" s="103" customFormat="1" ht="24.75" spans="1:2">
      <c r="A25" s="114">
        <v>21</v>
      </c>
      <c r="B25" s="113" t="s">
        <v>23</v>
      </c>
    </row>
    <row r="26" s="103" customFormat="1" ht="24" spans="1:2">
      <c r="A26" s="114">
        <v>22</v>
      </c>
      <c r="B26" s="113" t="s">
        <v>8</v>
      </c>
    </row>
    <row r="27" s="103" customFormat="1" spans="1:2">
      <c r="A27" s="114">
        <v>23</v>
      </c>
      <c r="B27" s="113" t="s">
        <v>24</v>
      </c>
    </row>
    <row r="28" s="103" customFormat="1" ht="36.75" spans="1:2">
      <c r="A28" s="114">
        <v>24</v>
      </c>
      <c r="B28" s="113" t="s">
        <v>25</v>
      </c>
    </row>
    <row r="29" s="103" customFormat="1" ht="76.5" spans="1:2">
      <c r="A29" s="114">
        <v>25</v>
      </c>
      <c r="B29" s="113" t="s">
        <v>26</v>
      </c>
    </row>
    <row r="30" s="103" customFormat="1" ht="60" spans="1:2">
      <c r="A30" s="114">
        <v>26</v>
      </c>
      <c r="B30" s="113" t="s">
        <v>27</v>
      </c>
    </row>
    <row r="31" s="103" customFormat="1" ht="36" spans="1:2">
      <c r="A31" s="114">
        <v>27</v>
      </c>
      <c r="B31" s="113" t="s">
        <v>28</v>
      </c>
    </row>
    <row r="32" s="103" customFormat="1" ht="49.5" spans="1:2">
      <c r="A32" s="114">
        <v>28</v>
      </c>
      <c r="B32" s="113" t="s">
        <v>29</v>
      </c>
    </row>
    <row r="33" s="103" customFormat="1" ht="49.5" spans="1:2">
      <c r="A33" s="114">
        <v>29</v>
      </c>
      <c r="B33" s="113" t="s">
        <v>30</v>
      </c>
    </row>
    <row r="34" s="103" customFormat="1" ht="60.75" spans="1:2">
      <c r="A34" s="114">
        <v>30</v>
      </c>
      <c r="B34" s="113" t="s">
        <v>31</v>
      </c>
    </row>
    <row r="35" s="103" customFormat="1" ht="48" spans="1:2">
      <c r="A35" s="114">
        <v>31</v>
      </c>
      <c r="B35" s="113" t="s">
        <v>32</v>
      </c>
    </row>
    <row r="36" s="103" customFormat="1" ht="73.5" spans="1:2">
      <c r="A36" s="114">
        <v>32</v>
      </c>
      <c r="B36" s="113" t="s">
        <v>33</v>
      </c>
    </row>
    <row r="37" s="103" customFormat="1" ht="60.75" spans="1:2">
      <c r="A37" s="114">
        <v>33</v>
      </c>
      <c r="B37" s="113" t="s">
        <v>34</v>
      </c>
    </row>
    <row r="38" s="103" customFormat="1" ht="24" spans="1:2">
      <c r="A38" s="114">
        <v>34</v>
      </c>
      <c r="B38" s="113" t="s">
        <v>35</v>
      </c>
    </row>
    <row r="39" s="103" customFormat="1" ht="36" spans="1:2">
      <c r="A39" s="114">
        <v>35</v>
      </c>
      <c r="B39" s="113" t="s">
        <v>36</v>
      </c>
    </row>
    <row r="40" s="103" customFormat="1" ht="36" spans="1:2">
      <c r="A40" s="114">
        <v>36</v>
      </c>
      <c r="B40" s="113" t="s">
        <v>37</v>
      </c>
    </row>
    <row r="41" s="103" customFormat="1" ht="24.75" spans="1:2">
      <c r="A41" s="114">
        <v>37</v>
      </c>
      <c r="B41" s="113" t="s">
        <v>38</v>
      </c>
    </row>
    <row r="42" s="103" customFormat="1" ht="36" spans="1:2">
      <c r="A42" s="114">
        <v>38</v>
      </c>
      <c r="B42" s="113" t="s">
        <v>39</v>
      </c>
    </row>
    <row r="43" s="103" customFormat="1" spans="1:2">
      <c r="A43" s="114">
        <v>39</v>
      </c>
      <c r="B43" s="113" t="s">
        <v>40</v>
      </c>
    </row>
    <row r="44" s="103" customFormat="1" ht="24.75" spans="1:2">
      <c r="A44" s="114">
        <v>40</v>
      </c>
      <c r="B44" s="113" t="s">
        <v>41</v>
      </c>
    </row>
    <row r="45" s="103" customFormat="1" ht="117" customHeight="1" spans="1:2">
      <c r="A45" s="114">
        <v>41</v>
      </c>
      <c r="B45" s="113" t="s">
        <v>42</v>
      </c>
    </row>
    <row r="46" s="103" customFormat="1" ht="115" customHeight="1" spans="1:2">
      <c r="A46" s="114">
        <v>42</v>
      </c>
      <c r="B46" s="113" t="s">
        <v>43</v>
      </c>
    </row>
    <row r="47" s="103" customFormat="1" ht="24.75" spans="1:2">
      <c r="A47" s="114">
        <v>43</v>
      </c>
      <c r="B47" s="113" t="s">
        <v>44</v>
      </c>
    </row>
    <row r="48" s="103" customFormat="1" spans="1:2">
      <c r="A48" s="114">
        <v>44</v>
      </c>
      <c r="B48" s="113" t="s">
        <v>45</v>
      </c>
    </row>
    <row r="49" s="103" customFormat="1" ht="36.75" spans="1:2">
      <c r="A49" s="114">
        <v>45</v>
      </c>
      <c r="B49" s="113" t="s">
        <v>46</v>
      </c>
    </row>
    <row r="50" s="103" customFormat="1" ht="24" spans="1:2">
      <c r="A50" s="114">
        <v>46</v>
      </c>
      <c r="B50" s="113" t="s">
        <v>47</v>
      </c>
    </row>
    <row r="51" s="103" customFormat="1" ht="48.75" spans="1:2">
      <c r="A51" s="114">
        <v>47</v>
      </c>
      <c r="B51" s="113" t="s">
        <v>48</v>
      </c>
    </row>
    <row r="52" s="103" customFormat="1" ht="24.75" spans="1:2">
      <c r="A52" s="114">
        <v>48</v>
      </c>
      <c r="B52" s="113" t="s">
        <v>49</v>
      </c>
    </row>
    <row r="53" s="103" customFormat="1" ht="24.75" spans="1:2">
      <c r="A53" s="114">
        <v>49</v>
      </c>
      <c r="B53" s="113" t="s">
        <v>50</v>
      </c>
    </row>
    <row r="54" s="103" customFormat="1" ht="24.75" spans="1:2">
      <c r="A54" s="114">
        <v>50</v>
      </c>
      <c r="B54" s="113" t="s">
        <v>51</v>
      </c>
    </row>
    <row r="55" s="103" customFormat="1" spans="1:2">
      <c r="A55" s="114">
        <v>51</v>
      </c>
      <c r="B55" s="113" t="s">
        <v>50</v>
      </c>
    </row>
    <row r="56" s="103" customFormat="1" ht="19.35" customHeight="1" spans="1:2">
      <c r="A56" s="115"/>
      <c r="B56" s="116"/>
    </row>
    <row r="57" spans="1:2">
      <c r="A57" s="117"/>
      <c r="B57" s="118"/>
    </row>
  </sheetData>
  <mergeCells count="3">
    <mergeCell ref="A56:B56"/>
    <mergeCell ref="A1:A2"/>
    <mergeCell ref="B1:B2"/>
  </mergeCells>
  <pageMargins left="0.393055555555556" right="0.393055555555556" top="1.18055555555556" bottom="0.66875" header="0.495833333333333" footer="0.314583333333333"/>
  <pageSetup paperSize="9" orientation="landscape"/>
  <headerFooter alignWithMargins="0">
    <oddHeader>&amp;L&amp;G&amp;R
IFB Number/招标编号： 0716-226GSC200569</oddHeader>
    <oddFooter>&amp;C&amp;"Arial,常规"&amp;9&amp;P of &amp;N</oddFooter>
  </headerFooter>
  <rowBreaks count="2" manualBreakCount="2">
    <brk id="46" max="1" man="1"/>
    <brk id="54" max="1" man="1"/>
  </rowBreaks>
  <drawing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8"/>
  <sheetViews>
    <sheetView showGridLines="0" showZeros="0" workbookViewId="0">
      <selection activeCell="B13" sqref="B13"/>
    </sheetView>
  </sheetViews>
  <sheetFormatPr defaultColWidth="9" defaultRowHeight="12.75" outlineLevelCol="6"/>
  <cols>
    <col min="1" max="1" width="3.625" style="85" customWidth="1"/>
    <col min="2" max="3" width="35.625" style="86" customWidth="1"/>
    <col min="4" max="4" width="9.5" style="87" customWidth="1"/>
    <col min="5" max="5" width="35.25" style="88" customWidth="1"/>
    <col min="6" max="16384" width="9" style="88"/>
  </cols>
  <sheetData>
    <row r="1" spans="1:4">
      <c r="A1" s="89"/>
      <c r="B1" s="85"/>
      <c r="C1" s="85"/>
      <c r="D1" s="85"/>
    </row>
    <row r="2" spans="1:7">
      <c r="A2" s="89"/>
      <c r="B2" s="90"/>
      <c r="C2" s="89"/>
      <c r="D2" s="91"/>
      <c r="E2" s="92"/>
      <c r="F2" s="92"/>
      <c r="G2" s="92"/>
    </row>
    <row r="3" spans="2:7">
      <c r="B3" s="93"/>
      <c r="C3" s="85"/>
      <c r="D3" s="94"/>
      <c r="E3" s="92"/>
      <c r="F3" s="92"/>
      <c r="G3" s="92"/>
    </row>
    <row r="4" spans="1:7">
      <c r="A4" s="95"/>
      <c r="B4" s="90"/>
      <c r="D4" s="96"/>
      <c r="E4" s="97"/>
      <c r="F4" s="98"/>
      <c r="G4" s="99"/>
    </row>
    <row r="5" spans="1:7">
      <c r="A5" s="95"/>
      <c r="B5" s="90"/>
      <c r="D5" s="96"/>
      <c r="E5" s="97"/>
      <c r="F5" s="98"/>
      <c r="G5" s="99"/>
    </row>
    <row r="6" spans="1:7">
      <c r="A6" s="95"/>
      <c r="B6" s="90"/>
      <c r="C6" s="93"/>
      <c r="D6" s="96"/>
      <c r="E6" s="97"/>
      <c r="F6" s="98"/>
      <c r="G6" s="99"/>
    </row>
    <row r="7" spans="1:7">
      <c r="A7" s="95"/>
      <c r="B7" s="90"/>
      <c r="C7" s="93"/>
      <c r="D7" s="96"/>
      <c r="E7" s="97"/>
      <c r="F7" s="98"/>
      <c r="G7" s="99"/>
    </row>
    <row r="8" spans="1:7">
      <c r="A8" s="95"/>
      <c r="B8" s="90"/>
      <c r="C8" s="93"/>
      <c r="D8" s="96"/>
      <c r="E8" s="97"/>
      <c r="F8" s="98"/>
      <c r="G8" s="99"/>
    </row>
    <row r="9" spans="2:2">
      <c r="B9" s="90"/>
    </row>
    <row r="10" spans="2:2">
      <c r="B10" s="100"/>
    </row>
    <row r="11" spans="2:3">
      <c r="B11" s="101"/>
      <c r="C11" s="102"/>
    </row>
    <row r="12" spans="2:3">
      <c r="B12" s="101"/>
      <c r="C12" s="102"/>
    </row>
    <row r="13" spans="2:3">
      <c r="B13" s="101"/>
      <c r="C13" s="102"/>
    </row>
    <row r="14" spans="2:3">
      <c r="B14" s="101"/>
      <c r="C14" s="102"/>
    </row>
    <row r="15" spans="2:3">
      <c r="B15" s="101"/>
      <c r="C15" s="102"/>
    </row>
    <row r="16" spans="2:3">
      <c r="B16" s="101"/>
      <c r="C16" s="102"/>
    </row>
    <row r="17" spans="2:3">
      <c r="B17" s="101"/>
      <c r="C17" s="102"/>
    </row>
    <row r="18" spans="2:3">
      <c r="B18" s="101"/>
      <c r="C18" s="102"/>
    </row>
    <row r="19" spans="2:3">
      <c r="B19" s="101"/>
      <c r="C19" s="102"/>
    </row>
    <row r="20" spans="2:3">
      <c r="B20" s="101"/>
      <c r="C20" s="102"/>
    </row>
    <row r="21" spans="2:3">
      <c r="B21" s="101"/>
      <c r="C21" s="102"/>
    </row>
    <row r="22" spans="2:3">
      <c r="B22" s="101"/>
      <c r="C22" s="102"/>
    </row>
    <row r="23" spans="2:3">
      <c r="B23" s="103"/>
      <c r="C23" s="104"/>
    </row>
    <row r="24" spans="2:2">
      <c r="B24" s="100"/>
    </row>
    <row r="25" spans="2:5">
      <c r="B25" s="100"/>
      <c r="E25" s="105"/>
    </row>
    <row r="26" spans="2:2">
      <c r="B26" s="90"/>
    </row>
    <row r="27" spans="2:5">
      <c r="B27" s="100"/>
      <c r="E27" s="105"/>
    </row>
    <row r="28" spans="2:2">
      <c r="B28" s="100"/>
    </row>
    <row r="29" spans="2:2">
      <c r="B29" s="90"/>
    </row>
    <row r="30" spans="2:2">
      <c r="B30" s="100"/>
    </row>
    <row r="31" spans="2:2">
      <c r="B31" s="90"/>
    </row>
    <row r="32" spans="2:2">
      <c r="B32" s="100"/>
    </row>
    <row r="33" spans="2:5">
      <c r="B33" s="100"/>
      <c r="E33" s="105"/>
    </row>
    <row r="34" spans="2:5">
      <c r="B34" s="100"/>
      <c r="C34" s="106"/>
      <c r="E34" s="86"/>
    </row>
    <row r="35" spans="2:2">
      <c r="B35" s="93"/>
    </row>
    <row r="53" spans="2:2">
      <c r="B53" s="93"/>
    </row>
    <row r="64" spans="2:2">
      <c r="B64" s="93"/>
    </row>
    <row r="77" spans="2:2">
      <c r="B77" s="93"/>
    </row>
    <row r="82" spans="2:2">
      <c r="B82" s="93"/>
    </row>
    <row r="88" spans="2:2">
      <c r="B88" s="93"/>
    </row>
  </sheetData>
  <pageMargins left="0.75" right="0.75" top="0.92" bottom="0.81" header="0.5" footer="0.5"/>
  <pageSetup paperSize="9" fitToHeight="2" orientation="portrait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showGridLines="0" showZeros="0" workbookViewId="0">
      <selection activeCell="B13" sqref="B13"/>
    </sheetView>
  </sheetViews>
  <sheetFormatPr defaultColWidth="9" defaultRowHeight="14.25"/>
  <sheetData/>
  <pageMargins left="0.75" right="0.75" top="0.97" bottom="0.76" header="0.5" footer="0.5"/>
  <pageSetup paperSize="9" fitToHeight="2" orientation="portrait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79"/>
  <sheetViews>
    <sheetView showGridLines="0" showZeros="0" workbookViewId="0">
      <selection activeCell="B13" sqref="B13"/>
    </sheetView>
  </sheetViews>
  <sheetFormatPr defaultColWidth="9" defaultRowHeight="14.25"/>
  <cols>
    <col min="2" max="2" width="17" customWidth="1"/>
    <col min="3" max="3" width="17.5" customWidth="1"/>
    <col min="4" max="4" width="12.5" customWidth="1"/>
    <col min="6" max="7" width="14" customWidth="1"/>
    <col min="9" max="10" width="9" hidden="1" customWidth="1"/>
    <col min="11" max="11" width="9" style="43" hidden="1" customWidth="1"/>
    <col min="13" max="13" width="9.5" customWidth="1"/>
    <col min="24" max="24" width="9.125" customWidth="1"/>
    <col min="25" max="25" width="3.75" customWidth="1"/>
    <col min="26" max="26" width="9.5" customWidth="1"/>
    <col min="28" max="29" width="14.75" customWidth="1"/>
  </cols>
  <sheetData>
    <row r="1" spans="1:8">
      <c r="A1" s="9" t="s">
        <v>52</v>
      </c>
      <c r="B1" s="9"/>
      <c r="C1" s="9"/>
      <c r="D1" s="9"/>
      <c r="E1" s="9"/>
      <c r="F1" s="9"/>
      <c r="G1" s="9"/>
      <c r="H1" s="9"/>
    </row>
    <row r="2" s="1" customFormat="1" ht="12" customHeight="1" spans="1:11">
      <c r="A2" s="10"/>
      <c r="B2" s="10"/>
      <c r="C2" s="10"/>
      <c r="D2" s="10"/>
      <c r="E2" s="10"/>
      <c r="F2" s="10"/>
      <c r="G2" s="10"/>
      <c r="H2" s="10"/>
      <c r="K2" s="2"/>
    </row>
    <row r="3" s="1" customFormat="1" ht="32.25" customHeight="1" spans="1:11">
      <c r="A3" s="3" t="s">
        <v>53</v>
      </c>
      <c r="B3" s="4"/>
      <c r="C3" s="13" t="e">
        <f>#REF!</f>
        <v>#REF!</v>
      </c>
      <c r="D3" s="13"/>
      <c r="E3" s="13"/>
      <c r="F3"/>
      <c r="G3" s="3"/>
      <c r="H3" s="4"/>
      <c r="K3" s="2"/>
    </row>
    <row r="4" s="1" customFormat="1" ht="30.75" customHeight="1" spans="1:11">
      <c r="A4" s="3" t="s">
        <v>54</v>
      </c>
      <c r="B4" s="4"/>
      <c r="C4" s="3" t="e">
        <f>技术规格表!#REF!&amp;" "&amp;技术规格表!#REF!</f>
        <v>#REF!</v>
      </c>
      <c r="D4" s="3"/>
      <c r="E4" s="3"/>
      <c r="F4"/>
      <c r="G4"/>
      <c r="H4"/>
      <c r="K4" s="2"/>
    </row>
    <row r="5" s="1" customFormat="1" ht="33.75" customHeight="1" spans="1:11">
      <c r="A5" s="3" t="s">
        <v>55</v>
      </c>
      <c r="B5" s="4"/>
      <c r="C5" s="3" t="e">
        <f>技术规格表!#REF!&amp;" "&amp;技术规格表!#REF!</f>
        <v>#REF!</v>
      </c>
      <c r="D5" s="3"/>
      <c r="E5" s="3"/>
      <c r="F5" s="15"/>
      <c r="G5" s="15"/>
      <c r="H5" s="4"/>
      <c r="K5" s="2"/>
    </row>
    <row r="6" s="1" customFormat="1" ht="9" customHeight="1" spans="1:11">
      <c r="A6" s="3"/>
      <c r="B6" s="4"/>
      <c r="C6" s="3"/>
      <c r="D6" s="3"/>
      <c r="E6" s="3"/>
      <c r="F6" s="15"/>
      <c r="G6" s="15"/>
      <c r="H6" s="4"/>
      <c r="K6" s="2"/>
    </row>
    <row r="7" s="1" customFormat="1" ht="15" customHeight="1" spans="1:11">
      <c r="A7" s="17" t="s">
        <v>56</v>
      </c>
      <c r="B7" s="17"/>
      <c r="C7" s="17"/>
      <c r="D7" s="17"/>
      <c r="E7" s="17"/>
      <c r="F7" s="17"/>
      <c r="G7" s="17"/>
      <c r="H7" s="17"/>
      <c r="K7" s="2"/>
    </row>
    <row r="8" s="1" customFormat="1" ht="33" customHeight="1" spans="1:24">
      <c r="A8" s="40" t="s">
        <v>57</v>
      </c>
      <c r="B8" s="40"/>
      <c r="C8" s="40"/>
      <c r="D8" s="40"/>
      <c r="E8" s="40"/>
      <c r="F8" s="40"/>
      <c r="G8" s="40"/>
      <c r="H8" s="10"/>
      <c r="K8" s="2"/>
      <c r="L8" s="58" t="s">
        <v>58</v>
      </c>
      <c r="O8" s="59"/>
      <c r="Q8" s="59"/>
      <c r="X8" s="59"/>
    </row>
    <row r="9" s="1" customFormat="1" ht="15" customHeight="1" spans="1:24">
      <c r="A9" s="10"/>
      <c r="B9" s="10"/>
      <c r="C9" s="10"/>
      <c r="D9" s="10"/>
      <c r="E9" s="10"/>
      <c r="F9" s="10"/>
      <c r="G9" s="10"/>
      <c r="H9" s="10"/>
      <c r="K9" s="60"/>
      <c r="O9" s="59"/>
      <c r="Q9" s="59"/>
      <c r="X9" s="59"/>
    </row>
    <row r="10" s="1" customFormat="1" ht="45" spans="1:24">
      <c r="A10" s="44" t="s">
        <v>59</v>
      </c>
      <c r="B10" s="44" t="s">
        <v>60</v>
      </c>
      <c r="C10" s="44" t="s">
        <v>61</v>
      </c>
      <c r="D10" s="44" t="s">
        <v>62</v>
      </c>
      <c r="E10" s="44" t="s">
        <v>63</v>
      </c>
      <c r="F10" s="45" t="s">
        <v>64</v>
      </c>
      <c r="G10" s="45" t="s">
        <v>64</v>
      </c>
      <c r="K10" s="60"/>
      <c r="L10" s="61" t="s">
        <v>65</v>
      </c>
      <c r="M10" s="62"/>
      <c r="N10" s="62"/>
      <c r="O10" s="63"/>
      <c r="P10" s="62"/>
      <c r="Q10" s="63"/>
      <c r="W10" s="62"/>
      <c r="X10" s="63"/>
    </row>
    <row r="11" s="1" customFormat="1" ht="31.5" spans="1:26">
      <c r="A11" s="25"/>
      <c r="B11" s="25"/>
      <c r="C11" s="25"/>
      <c r="D11" s="25"/>
      <c r="E11" s="25"/>
      <c r="F11" s="46" t="s">
        <v>66</v>
      </c>
      <c r="G11" s="46" t="s">
        <v>67</v>
      </c>
      <c r="K11" s="60"/>
      <c r="L11" s="64" t="s">
        <v>66</v>
      </c>
      <c r="M11" s="65"/>
      <c r="N11" s="65"/>
      <c r="O11" s="66"/>
      <c r="P11" s="65"/>
      <c r="Q11" s="66"/>
      <c r="R11" s="76"/>
      <c r="S11" s="77" t="s">
        <v>67</v>
      </c>
      <c r="W11" s="65"/>
      <c r="X11" s="66"/>
      <c r="Z11" s="80"/>
    </row>
    <row r="12" s="1" customFormat="1" ht="47.25" spans="1:28">
      <c r="A12" s="28"/>
      <c r="B12" s="28"/>
      <c r="C12" s="28"/>
      <c r="D12" s="28"/>
      <c r="E12" s="28"/>
      <c r="F12" s="47" t="s">
        <v>68</v>
      </c>
      <c r="G12" s="47" t="s">
        <v>68</v>
      </c>
      <c r="K12" s="60"/>
      <c r="L12" s="67" t="s">
        <v>69</v>
      </c>
      <c r="M12" s="67" t="s">
        <v>70</v>
      </c>
      <c r="N12" s="67" t="s">
        <v>71</v>
      </c>
      <c r="O12" s="68" t="s">
        <v>72</v>
      </c>
      <c r="P12" s="67" t="s">
        <v>73</v>
      </c>
      <c r="Q12" s="68" t="s">
        <v>74</v>
      </c>
      <c r="S12" s="67" t="s">
        <v>69</v>
      </c>
      <c r="T12" s="67" t="s">
        <v>70</v>
      </c>
      <c r="U12" s="67" t="s">
        <v>71</v>
      </c>
      <c r="V12" s="78" t="s">
        <v>72</v>
      </c>
      <c r="W12" s="67" t="s">
        <v>73</v>
      </c>
      <c r="X12" s="68" t="s">
        <v>74</v>
      </c>
      <c r="Z12" s="81" t="s">
        <v>75</v>
      </c>
      <c r="AA12" s="81" t="s">
        <v>76</v>
      </c>
      <c r="AB12" s="81" t="s">
        <v>77</v>
      </c>
    </row>
    <row r="13" s="1" customFormat="1" ht="15.75" spans="1:28">
      <c r="A13" s="30" t="e">
        <f>技术规格表!#REF!</f>
        <v>#REF!</v>
      </c>
      <c r="B13" s="31" t="e">
        <f>技术规格表!#REF!</f>
        <v>#REF!</v>
      </c>
      <c r="C13" s="31" t="e">
        <f>技术规格表!#REF!</f>
        <v>#REF!</v>
      </c>
      <c r="D13" s="31" t="e">
        <f>技术规格表!#REF!</f>
        <v>#REF!</v>
      </c>
      <c r="E13" s="31" t="e">
        <f>技术规格表!#REF!</f>
        <v>#REF!</v>
      </c>
      <c r="F13" s="32" t="e">
        <f>$AB$13*#REF!</f>
        <v>#REF!</v>
      </c>
      <c r="G13" s="32" t="e">
        <f>$AB$13*#REF!</f>
        <v>#REF!</v>
      </c>
      <c r="K13" s="60"/>
      <c r="L13" s="69"/>
      <c r="M13" s="70"/>
      <c r="N13" s="71">
        <v>0</v>
      </c>
      <c r="O13" s="72">
        <f>M13*(1-N13)</f>
        <v>0</v>
      </c>
      <c r="P13" s="71">
        <f>IF(M13=0,0,#REF!)</f>
        <v>0</v>
      </c>
      <c r="Q13" s="72">
        <f>O13*(1+P13)</f>
        <v>0</v>
      </c>
      <c r="S13" s="70" t="s">
        <v>78</v>
      </c>
      <c r="T13" s="70"/>
      <c r="U13" s="71">
        <v>0</v>
      </c>
      <c r="V13" s="79">
        <f>T13*(1-U13)</f>
        <v>0</v>
      </c>
      <c r="W13" s="71">
        <f>IF(T13=0,0,#REF!)</f>
        <v>0</v>
      </c>
      <c r="X13" s="72">
        <f>V13*(1+W13)</f>
        <v>0</v>
      </c>
      <c r="Z13" s="82" t="e">
        <f>#REF!/VLOOKUP(#REF!,#REF!,2,FALSE)</f>
        <v>#REF!</v>
      </c>
      <c r="AA13" s="83" t="e">
        <f>#REF!</f>
        <v>#REF!</v>
      </c>
      <c r="AB13" s="84" t="e">
        <f>Z13*(1+AA13)</f>
        <v>#REF!</v>
      </c>
    </row>
    <row r="14" s="1" customFormat="1" ht="15.75" hidden="1" spans="1:24">
      <c r="A14" s="48"/>
      <c r="B14" s="49"/>
      <c r="C14" s="49"/>
      <c r="D14" s="49"/>
      <c r="E14" s="49"/>
      <c r="F14" s="32" t="str">
        <f>IF(ISERROR(O14/VLOOKUP('2-7 EN'!S14,#REF!,2,FALSE))," ",O14/VLOOKUP('2-7 EN'!S14,#REF!,2,FALSE))</f>
        <v> </v>
      </c>
      <c r="G14" s="32">
        <f>IF(ISERROR(X14/VLOOKUP(S14,#REF!,2,FALSE)),,X14/VLOOKUP(S14,#REF!,2,FALSE))</f>
        <v>0</v>
      </c>
      <c r="K14" s="60"/>
      <c r="L14" s="69"/>
      <c r="M14" s="70"/>
      <c r="N14" s="71">
        <v>0</v>
      </c>
      <c r="O14" s="72">
        <f t="shared" ref="O14:O26" si="0">M14*(1-N14)</f>
        <v>0</v>
      </c>
      <c r="P14" s="71">
        <f>IF(M14=0,0,#REF!)</f>
        <v>0</v>
      </c>
      <c r="Q14" s="72">
        <f t="shared" ref="Q14:Q23" si="1">O14*(1+P14)</f>
        <v>0</v>
      </c>
      <c r="S14" s="70"/>
      <c r="T14" s="70"/>
      <c r="U14" s="71">
        <v>0</v>
      </c>
      <c r="V14" s="79">
        <f t="shared" ref="V14:V23" si="2">T14*(1-U14)</f>
        <v>0</v>
      </c>
      <c r="W14" s="71">
        <f>IF(T14=0,0,#REF!)</f>
        <v>0</v>
      </c>
      <c r="X14" s="72">
        <f t="shared" ref="X14:X23" si="3">V14*(1+W14)</f>
        <v>0</v>
      </c>
    </row>
    <row r="15" s="1" customFormat="1" ht="15.75" hidden="1" spans="1:24">
      <c r="A15" s="48"/>
      <c r="B15" s="49"/>
      <c r="C15" s="49"/>
      <c r="D15" s="49"/>
      <c r="E15" s="49"/>
      <c r="F15" s="32" t="str">
        <f>IF(ISERROR(O15/VLOOKUP('2-7 EN'!S15,#REF!,2,FALSE))," ",O15/VLOOKUP('2-7 EN'!S15,#REF!,2,FALSE))</f>
        <v> </v>
      </c>
      <c r="G15" s="32">
        <f>IF(ISERROR(X15/VLOOKUP(S15,#REF!,2,FALSE)),,X15/VLOOKUP(S15,#REF!,2,FALSE))</f>
        <v>0</v>
      </c>
      <c r="K15" s="60"/>
      <c r="L15" s="69"/>
      <c r="M15" s="70"/>
      <c r="N15" s="71">
        <v>0</v>
      </c>
      <c r="O15" s="72">
        <f t="shared" si="0"/>
        <v>0</v>
      </c>
      <c r="P15" s="71">
        <f>IF(M15=0,0,#REF!)</f>
        <v>0</v>
      </c>
      <c r="Q15" s="72">
        <f t="shared" si="1"/>
        <v>0</v>
      </c>
      <c r="S15" s="70"/>
      <c r="T15" s="70"/>
      <c r="U15" s="71">
        <v>0</v>
      </c>
      <c r="V15" s="79">
        <f t="shared" si="2"/>
        <v>0</v>
      </c>
      <c r="W15" s="71">
        <f>IF(T15=0,0,#REF!)</f>
        <v>0</v>
      </c>
      <c r="X15" s="72">
        <f t="shared" si="3"/>
        <v>0</v>
      </c>
    </row>
    <row r="16" s="1" customFormat="1" ht="15.75" hidden="1" spans="1:24">
      <c r="A16" s="48"/>
      <c r="B16" s="49"/>
      <c r="C16" s="49"/>
      <c r="D16" s="49"/>
      <c r="E16" s="49"/>
      <c r="F16" s="32" t="str">
        <f>IF(ISERROR(O16/VLOOKUP('2-7 EN'!S16,#REF!,2,FALSE))," ",O16/VLOOKUP('2-7 EN'!S16,#REF!,2,FALSE))</f>
        <v> </v>
      </c>
      <c r="G16" s="32">
        <f>IF(ISERROR(X16/VLOOKUP(S16,#REF!,2,FALSE)),,X16/VLOOKUP(S16,#REF!,2,FALSE))</f>
        <v>0</v>
      </c>
      <c r="K16" s="60"/>
      <c r="L16" s="69"/>
      <c r="M16" s="70"/>
      <c r="N16" s="71">
        <v>0</v>
      </c>
      <c r="O16" s="72">
        <f t="shared" si="0"/>
        <v>0</v>
      </c>
      <c r="P16" s="71">
        <f>IF(M16=0,0,#REF!)</f>
        <v>0</v>
      </c>
      <c r="Q16" s="72">
        <f t="shared" si="1"/>
        <v>0</v>
      </c>
      <c r="S16" s="70"/>
      <c r="T16" s="70"/>
      <c r="U16" s="71">
        <v>0</v>
      </c>
      <c r="V16" s="79">
        <f t="shared" si="2"/>
        <v>0</v>
      </c>
      <c r="W16" s="71">
        <f>IF(T16=0,0,#REF!)</f>
        <v>0</v>
      </c>
      <c r="X16" s="72">
        <f t="shared" si="3"/>
        <v>0</v>
      </c>
    </row>
    <row r="17" s="1" customFormat="1" ht="15.75" hidden="1" spans="1:24">
      <c r="A17" s="48"/>
      <c r="B17" s="49"/>
      <c r="C17" s="49"/>
      <c r="D17" s="49"/>
      <c r="E17" s="49"/>
      <c r="F17" s="32" t="str">
        <f>IF(ISERROR(O17/VLOOKUP('2-7 EN'!S17,#REF!,2,FALSE))," ",O17/VLOOKUP('2-7 EN'!S17,#REF!,2,FALSE))</f>
        <v> </v>
      </c>
      <c r="G17" s="32">
        <f>IF(ISERROR(X17/VLOOKUP(S17,#REF!,2,FALSE)),,X17/VLOOKUP(S17,#REF!,2,FALSE))</f>
        <v>0</v>
      </c>
      <c r="K17" s="60"/>
      <c r="L17" s="69"/>
      <c r="M17" s="70"/>
      <c r="N17" s="71">
        <v>0</v>
      </c>
      <c r="O17" s="72">
        <f t="shared" si="0"/>
        <v>0</v>
      </c>
      <c r="P17" s="71">
        <f>IF(M17=0,0,#REF!)</f>
        <v>0</v>
      </c>
      <c r="Q17" s="72">
        <f t="shared" si="1"/>
        <v>0</v>
      </c>
      <c r="S17" s="70"/>
      <c r="T17" s="70"/>
      <c r="U17" s="71">
        <v>0</v>
      </c>
      <c r="V17" s="79">
        <f t="shared" si="2"/>
        <v>0</v>
      </c>
      <c r="W17" s="71">
        <f>IF(T17=0,0,#REF!)</f>
        <v>0</v>
      </c>
      <c r="X17" s="72">
        <f t="shared" si="3"/>
        <v>0</v>
      </c>
    </row>
    <row r="18" s="1" customFormat="1" ht="15.75" hidden="1" spans="1:24">
      <c r="A18" s="48"/>
      <c r="B18" s="49"/>
      <c r="C18" s="49"/>
      <c r="D18" s="49"/>
      <c r="E18" s="49"/>
      <c r="F18" s="32" t="str">
        <f>IF(ISERROR(O18/VLOOKUP('2-7 EN'!S18,#REF!,2,FALSE))," ",O18/VLOOKUP('2-7 EN'!S18,#REF!,2,FALSE))</f>
        <v> </v>
      </c>
      <c r="G18" s="32">
        <f>IF(ISERROR(X18/VLOOKUP(S18,#REF!,2,FALSE)),,X18/VLOOKUP(S18,#REF!,2,FALSE))</f>
        <v>0</v>
      </c>
      <c r="K18" s="60"/>
      <c r="L18" s="69"/>
      <c r="M18" s="70"/>
      <c r="N18" s="71">
        <v>0</v>
      </c>
      <c r="O18" s="72">
        <f t="shared" si="0"/>
        <v>0</v>
      </c>
      <c r="P18" s="71">
        <f>IF(M18=0,0,#REF!)</f>
        <v>0</v>
      </c>
      <c r="Q18" s="72">
        <f t="shared" si="1"/>
        <v>0</v>
      </c>
      <c r="S18" s="70"/>
      <c r="T18" s="70"/>
      <c r="U18" s="71">
        <v>0</v>
      </c>
      <c r="V18" s="79">
        <f t="shared" si="2"/>
        <v>0</v>
      </c>
      <c r="W18" s="71">
        <f>IF(T18=0,0,#REF!)</f>
        <v>0</v>
      </c>
      <c r="X18" s="72">
        <f t="shared" si="3"/>
        <v>0</v>
      </c>
    </row>
    <row r="19" s="1" customFormat="1" ht="15.75" hidden="1" spans="1:24">
      <c r="A19" s="48"/>
      <c r="B19" s="49"/>
      <c r="C19" s="49"/>
      <c r="D19" s="49"/>
      <c r="E19" s="49"/>
      <c r="F19" s="32" t="str">
        <f>IF(ISERROR(O19/VLOOKUP('2-7 EN'!S19,#REF!,2,FALSE))," ",O19/VLOOKUP('2-7 EN'!S19,#REF!,2,FALSE))</f>
        <v> </v>
      </c>
      <c r="G19" s="32">
        <f>IF(ISERROR(X19/VLOOKUP(S19,#REF!,2,FALSE)),,X19/VLOOKUP(S19,#REF!,2,FALSE))</f>
        <v>0</v>
      </c>
      <c r="K19" s="60"/>
      <c r="L19" s="69"/>
      <c r="M19" s="70"/>
      <c r="N19" s="71">
        <v>0</v>
      </c>
      <c r="O19" s="72">
        <f t="shared" si="0"/>
        <v>0</v>
      </c>
      <c r="P19" s="71">
        <f>IF(M19=0,0,#REF!)</f>
        <v>0</v>
      </c>
      <c r="Q19" s="72">
        <f t="shared" si="1"/>
        <v>0</v>
      </c>
      <c r="S19" s="70"/>
      <c r="T19" s="70"/>
      <c r="U19" s="71">
        <v>0</v>
      </c>
      <c r="V19" s="79">
        <f t="shared" si="2"/>
        <v>0</v>
      </c>
      <c r="W19" s="71">
        <f>IF(T19=0,0,#REF!)</f>
        <v>0</v>
      </c>
      <c r="X19" s="72">
        <f t="shared" si="3"/>
        <v>0</v>
      </c>
    </row>
    <row r="20" s="1" customFormat="1" ht="15.75" hidden="1" spans="1:24">
      <c r="A20" s="48"/>
      <c r="B20" s="49"/>
      <c r="C20" s="50" t="s">
        <v>79</v>
      </c>
      <c r="D20" s="49"/>
      <c r="E20" s="49"/>
      <c r="F20" s="32" t="str">
        <f>IF(ISERROR(O20/VLOOKUP('2-7 EN'!S20,#REF!,2,FALSE))," ",O20/VLOOKUP('2-7 EN'!S20,#REF!,2,FALSE))</f>
        <v> </v>
      </c>
      <c r="G20" s="32">
        <f>IF(ISERROR(X20/VLOOKUP(S20,#REF!,2,FALSE)),,X20/VLOOKUP(S20,#REF!,2,FALSE))</f>
        <v>0</v>
      </c>
      <c r="K20" s="60"/>
      <c r="L20" s="69"/>
      <c r="M20" s="70"/>
      <c r="N20" s="71">
        <v>0</v>
      </c>
      <c r="O20" s="72">
        <f t="shared" si="0"/>
        <v>0</v>
      </c>
      <c r="P20" s="71">
        <f>IF(M20=0,0,#REF!)</f>
        <v>0</v>
      </c>
      <c r="Q20" s="72">
        <f t="shared" si="1"/>
        <v>0</v>
      </c>
      <c r="S20" s="70"/>
      <c r="T20" s="70"/>
      <c r="U20" s="71">
        <v>0</v>
      </c>
      <c r="V20" s="79">
        <f t="shared" si="2"/>
        <v>0</v>
      </c>
      <c r="W20" s="71">
        <f>IF(T20=0,0,#REF!)</f>
        <v>0</v>
      </c>
      <c r="X20" s="72">
        <f t="shared" si="3"/>
        <v>0</v>
      </c>
    </row>
    <row r="21" s="1" customFormat="1" ht="15.75" hidden="1" spans="1:24">
      <c r="A21" s="48"/>
      <c r="B21" s="49"/>
      <c r="C21" s="49"/>
      <c r="D21" s="49"/>
      <c r="E21" s="49"/>
      <c r="F21" s="32" t="str">
        <f>IF(ISERROR(O21/VLOOKUP('2-7 EN'!S21,#REF!,2,FALSE))," ",O21/VLOOKUP('2-7 EN'!S21,#REF!,2,FALSE))</f>
        <v> </v>
      </c>
      <c r="G21" s="32">
        <f>IF(ISERROR(X21/VLOOKUP(S21,#REF!,2,FALSE)),,X21/VLOOKUP(S21,#REF!,2,FALSE))</f>
        <v>0</v>
      </c>
      <c r="K21" s="60"/>
      <c r="L21" s="69"/>
      <c r="M21" s="70"/>
      <c r="N21" s="71">
        <v>0</v>
      </c>
      <c r="O21" s="72">
        <f t="shared" si="0"/>
        <v>0</v>
      </c>
      <c r="P21" s="71">
        <f>IF(M21=0,0,#REF!)</f>
        <v>0</v>
      </c>
      <c r="Q21" s="72">
        <f t="shared" si="1"/>
        <v>0</v>
      </c>
      <c r="S21" s="70"/>
      <c r="T21" s="70"/>
      <c r="U21" s="71">
        <v>0</v>
      </c>
      <c r="V21" s="79">
        <f t="shared" si="2"/>
        <v>0</v>
      </c>
      <c r="W21" s="71">
        <f>IF(T21=0,0,#REF!)</f>
        <v>0</v>
      </c>
      <c r="X21" s="72">
        <f t="shared" si="3"/>
        <v>0</v>
      </c>
    </row>
    <row r="22" s="1" customFormat="1" ht="15.75" hidden="1" spans="1:24">
      <c r="A22" s="48"/>
      <c r="B22" s="49"/>
      <c r="C22" s="49"/>
      <c r="D22" s="49"/>
      <c r="E22" s="49"/>
      <c r="F22" s="32" t="str">
        <f>IF(ISERROR(O22/VLOOKUP('2-7 EN'!S22,#REF!,2,FALSE))," ",O22/VLOOKUP('2-7 EN'!S22,#REF!,2,FALSE))</f>
        <v> </v>
      </c>
      <c r="G22" s="32">
        <f>IF(ISERROR(X22/VLOOKUP(S22,#REF!,2,FALSE)),,X22/VLOOKUP(S22,#REF!,2,FALSE))</f>
        <v>0</v>
      </c>
      <c r="K22" s="60"/>
      <c r="L22" s="69"/>
      <c r="M22" s="70"/>
      <c r="N22" s="71">
        <v>0</v>
      </c>
      <c r="O22" s="72">
        <f t="shared" si="0"/>
        <v>0</v>
      </c>
      <c r="P22" s="71">
        <f>IF(M22=0,0,#REF!)</f>
        <v>0</v>
      </c>
      <c r="Q22" s="72">
        <f t="shared" si="1"/>
        <v>0</v>
      </c>
      <c r="S22" s="70"/>
      <c r="T22" s="70"/>
      <c r="U22" s="71">
        <v>0</v>
      </c>
      <c r="V22" s="79">
        <f t="shared" si="2"/>
        <v>0</v>
      </c>
      <c r="W22" s="71">
        <f>IF(T22=0,0,#REF!)</f>
        <v>0</v>
      </c>
      <c r="X22" s="72">
        <f t="shared" si="3"/>
        <v>0</v>
      </c>
    </row>
    <row r="23" s="1" customFormat="1" ht="15.75" hidden="1" spans="1:24">
      <c r="A23" s="48"/>
      <c r="B23" s="49"/>
      <c r="C23" s="49"/>
      <c r="D23" s="49"/>
      <c r="E23" s="49"/>
      <c r="F23" s="32" t="str">
        <f>IF(ISERROR(O23/VLOOKUP('2-7 EN'!S23,#REF!,2,FALSE))," ",O23/VLOOKUP('2-7 EN'!S23,#REF!,2,FALSE))</f>
        <v> </v>
      </c>
      <c r="G23" s="32">
        <f>IF(ISERROR(X23/VLOOKUP(S23,#REF!,2,FALSE)),,X23/VLOOKUP(S23,#REF!,2,FALSE))</f>
        <v>0</v>
      </c>
      <c r="K23" s="60"/>
      <c r="L23" s="69"/>
      <c r="M23" s="70"/>
      <c r="N23" s="71">
        <v>0</v>
      </c>
      <c r="O23" s="72">
        <f t="shared" si="0"/>
        <v>0</v>
      </c>
      <c r="P23" s="71">
        <f>IF(M23=0,0,#REF!)</f>
        <v>0</v>
      </c>
      <c r="Q23" s="72">
        <f t="shared" si="1"/>
        <v>0</v>
      </c>
      <c r="S23" s="70"/>
      <c r="T23" s="70"/>
      <c r="U23" s="71">
        <v>0</v>
      </c>
      <c r="V23" s="79">
        <f t="shared" si="2"/>
        <v>0</v>
      </c>
      <c r="W23" s="71">
        <f>IF(T23=0,0,#REF!)</f>
        <v>0</v>
      </c>
      <c r="X23" s="72">
        <f t="shared" si="3"/>
        <v>0</v>
      </c>
    </row>
    <row r="24" s="1" customFormat="1" ht="15.75" spans="1:24">
      <c r="A24" s="33"/>
      <c r="B24" s="33"/>
      <c r="C24" s="33"/>
      <c r="D24" s="33"/>
      <c r="E24" s="33"/>
      <c r="F24" s="33"/>
      <c r="G24" s="33"/>
      <c r="H24" s="33"/>
      <c r="K24" s="2"/>
      <c r="L24" s="73"/>
      <c r="M24" s="73"/>
      <c r="N24" s="74">
        <v>0</v>
      </c>
      <c r="O24" s="75">
        <f t="shared" si="0"/>
        <v>0</v>
      </c>
      <c r="P24" s="74"/>
      <c r="Q24" s="75"/>
      <c r="W24" s="74"/>
      <c r="X24" s="75"/>
    </row>
    <row r="25" s="1" customFormat="1" ht="15.75" spans="1:24">
      <c r="A25" s="10" t="s">
        <v>80</v>
      </c>
      <c r="B25" s="10"/>
      <c r="C25" s="10"/>
      <c r="D25" s="10"/>
      <c r="E25" s="10"/>
      <c r="F25" s="10"/>
      <c r="G25" s="10"/>
      <c r="H25" s="10"/>
      <c r="K25" s="2"/>
      <c r="L25" s="73"/>
      <c r="M25" s="73"/>
      <c r="N25" s="74">
        <v>0</v>
      </c>
      <c r="O25" s="75">
        <f t="shared" si="0"/>
        <v>0</v>
      </c>
      <c r="P25" s="74"/>
      <c r="Q25" s="75"/>
      <c r="W25" s="74"/>
      <c r="X25" s="75"/>
    </row>
    <row r="26" s="1" customFormat="1" ht="36" customHeight="1" spans="1:24">
      <c r="A26" s="51" t="s">
        <v>81</v>
      </c>
      <c r="B26" s="51"/>
      <c r="C26" s="51"/>
      <c r="D26" s="51"/>
      <c r="E26" s="51"/>
      <c r="F26" s="51"/>
      <c r="G26" s="51"/>
      <c r="H26" s="36"/>
      <c r="K26" s="2"/>
      <c r="L26" s="73"/>
      <c r="M26" s="73"/>
      <c r="N26" s="74">
        <v>0</v>
      </c>
      <c r="O26" s="75">
        <f t="shared" si="0"/>
        <v>0</v>
      </c>
      <c r="P26" s="74"/>
      <c r="Q26" s="75"/>
      <c r="W26" s="74"/>
      <c r="X26" s="75"/>
    </row>
    <row r="27" s="1" customFormat="1" ht="15.75" spans="1:24">
      <c r="A27" s="52"/>
      <c r="B27" s="52"/>
      <c r="C27" s="52"/>
      <c r="D27" s="52"/>
      <c r="E27" s="52"/>
      <c r="F27" s="52"/>
      <c r="G27" s="52"/>
      <c r="H27" s="36"/>
      <c r="K27" s="2"/>
      <c r="O27" s="59"/>
      <c r="Q27" s="59"/>
      <c r="X27" s="59"/>
    </row>
    <row r="28" s="1" customFormat="1" ht="45" spans="1:11">
      <c r="A28" s="53" t="s">
        <v>59</v>
      </c>
      <c r="B28" s="53" t="s">
        <v>60</v>
      </c>
      <c r="C28" s="53" t="s">
        <v>61</v>
      </c>
      <c r="D28" s="53" t="s">
        <v>62</v>
      </c>
      <c r="E28" s="53" t="s">
        <v>63</v>
      </c>
      <c r="F28" s="54" t="s">
        <v>64</v>
      </c>
      <c r="G28" s="54" t="s">
        <v>64</v>
      </c>
      <c r="K28" s="2"/>
    </row>
    <row r="29" s="1" customFormat="1" ht="31.5" spans="1:24">
      <c r="A29" s="24"/>
      <c r="B29" s="24"/>
      <c r="C29" s="24"/>
      <c r="D29" s="24"/>
      <c r="E29" s="24"/>
      <c r="F29" s="55" t="s">
        <v>66</v>
      </c>
      <c r="G29" s="55" t="s">
        <v>67</v>
      </c>
      <c r="K29" s="2"/>
      <c r="L29" s="64" t="s">
        <v>66</v>
      </c>
      <c r="M29" s="65"/>
      <c r="N29" s="65"/>
      <c r="O29" s="66"/>
      <c r="P29" s="65"/>
      <c r="Q29" s="66"/>
      <c r="R29" s="76"/>
      <c r="S29" s="77" t="s">
        <v>67</v>
      </c>
      <c r="W29" s="65"/>
      <c r="X29" s="66"/>
    </row>
    <row r="30" s="1" customFormat="1" ht="47.25" spans="1:24">
      <c r="A30" s="27"/>
      <c r="B30" s="27"/>
      <c r="C30" s="27"/>
      <c r="D30" s="27"/>
      <c r="E30" s="27"/>
      <c r="F30" s="29" t="s">
        <v>68</v>
      </c>
      <c r="G30" s="29" t="s">
        <v>68</v>
      </c>
      <c r="K30" s="2"/>
      <c r="L30" s="67" t="s">
        <v>69</v>
      </c>
      <c r="M30" s="67" t="s">
        <v>70</v>
      </c>
      <c r="N30" s="67" t="s">
        <v>71</v>
      </c>
      <c r="O30" s="68" t="s">
        <v>72</v>
      </c>
      <c r="P30" s="67" t="s">
        <v>73</v>
      </c>
      <c r="Q30" s="68" t="s">
        <v>74</v>
      </c>
      <c r="S30" s="67" t="s">
        <v>69</v>
      </c>
      <c r="T30" s="67" t="s">
        <v>70</v>
      </c>
      <c r="U30" s="67" t="s">
        <v>71</v>
      </c>
      <c r="V30" s="78" t="s">
        <v>72</v>
      </c>
      <c r="W30" s="67" t="s">
        <v>73</v>
      </c>
      <c r="X30" s="68" t="s">
        <v>74</v>
      </c>
    </row>
    <row r="31" s="1" customFormat="1" ht="15.75" spans="1:24">
      <c r="A31" s="30" t="e">
        <f>技术规格表!#REF!</f>
        <v>#REF!</v>
      </c>
      <c r="B31" s="31" t="e">
        <f>技术规格表!#REF!</f>
        <v>#REF!</v>
      </c>
      <c r="C31" s="31" t="e">
        <f>技术规格表!#REF!</f>
        <v>#REF!</v>
      </c>
      <c r="D31" s="31" t="e">
        <f>技术规格表!#REF!</f>
        <v>#REF!</v>
      </c>
      <c r="E31" s="31" t="e">
        <f>技术规格表!#REF!</f>
        <v>#REF!</v>
      </c>
      <c r="F31" s="32" t="e">
        <f>$AB$13*#REF!</f>
        <v>#REF!</v>
      </c>
      <c r="G31" s="32" t="e">
        <f>'2-7 EN'!$AB$13*#REF!</f>
        <v>#REF!</v>
      </c>
      <c r="K31" s="2"/>
      <c r="L31" s="69"/>
      <c r="M31" s="70"/>
      <c r="N31" s="71">
        <v>0</v>
      </c>
      <c r="O31" s="72">
        <f>M31*(1-N31)</f>
        <v>0</v>
      </c>
      <c r="P31" s="71">
        <f>IF(M31=0,0,#REF!)</f>
        <v>0</v>
      </c>
      <c r="Q31" s="72">
        <f>O31*(1+P31)</f>
        <v>0</v>
      </c>
      <c r="S31" s="70" t="s">
        <v>78</v>
      </c>
      <c r="T31" s="70"/>
      <c r="U31" s="71">
        <v>0</v>
      </c>
      <c r="V31" s="79">
        <f>T31*(1-U31)</f>
        <v>0</v>
      </c>
      <c r="W31" s="71">
        <f>IF(T31=0,0,#REF!)</f>
        <v>0</v>
      </c>
      <c r="X31" s="72">
        <f>V31*(1+W31)</f>
        <v>0</v>
      </c>
    </row>
    <row r="32" s="1" customFormat="1" ht="15.75" hidden="1" spans="1:24">
      <c r="A32" s="48"/>
      <c r="B32" s="49"/>
      <c r="C32" s="49"/>
      <c r="D32" s="49"/>
      <c r="E32" s="49"/>
      <c r="F32" s="32" t="str">
        <f>IF(ISERROR(O32/VLOOKUP('2-7 EN'!S32,#REF!,2,FALSE))," ",O32/VLOOKUP('2-7 EN'!S32,#REF!,2,FALSE))</f>
        <v> </v>
      </c>
      <c r="G32" s="32">
        <f>IF(ISERROR(X32/VLOOKUP(S32,#REF!,2,FALSE)),,X32/VLOOKUP(S32,#REF!,2,FALSE))</f>
        <v>0</v>
      </c>
      <c r="K32" s="2"/>
      <c r="L32" s="69"/>
      <c r="M32" s="70"/>
      <c r="N32" s="71">
        <v>0</v>
      </c>
      <c r="O32" s="72">
        <f t="shared" ref="O32:O41" si="4">M32*(1-N32)</f>
        <v>0</v>
      </c>
      <c r="P32" s="71">
        <f>IF(M32=0,0,#REF!)</f>
        <v>0</v>
      </c>
      <c r="Q32" s="72">
        <f t="shared" ref="Q32:Q41" si="5">O32*(1+P32)</f>
        <v>0</v>
      </c>
      <c r="S32" s="70"/>
      <c r="T32" s="70"/>
      <c r="U32" s="71">
        <v>0</v>
      </c>
      <c r="V32" s="79">
        <f t="shared" ref="V32:V41" si="6">T32*(1-U32)</f>
        <v>0</v>
      </c>
      <c r="W32" s="71"/>
      <c r="X32" s="72"/>
    </row>
    <row r="33" s="1" customFormat="1" ht="15.75" hidden="1" spans="1:24">
      <c r="A33" s="48"/>
      <c r="B33" s="49"/>
      <c r="C33" s="49"/>
      <c r="D33" s="49"/>
      <c r="E33" s="49"/>
      <c r="F33" s="32" t="str">
        <f>IF(ISERROR(O33/VLOOKUP('2-7 EN'!S33,#REF!,2,FALSE))," ",O33/VLOOKUP('2-7 EN'!S33,#REF!,2,FALSE))</f>
        <v> </v>
      </c>
      <c r="G33" s="32">
        <f>IF(ISERROR(X33/VLOOKUP(S33,#REF!,2,FALSE)),,X33/VLOOKUP(S33,#REF!,2,FALSE))</f>
        <v>0</v>
      </c>
      <c r="K33" s="2"/>
      <c r="L33" s="69"/>
      <c r="M33" s="70"/>
      <c r="N33" s="71">
        <v>0</v>
      </c>
      <c r="O33" s="72">
        <f t="shared" si="4"/>
        <v>0</v>
      </c>
      <c r="P33" s="71">
        <f>IF(M33=0,0,#REF!)</f>
        <v>0</v>
      </c>
      <c r="Q33" s="72">
        <f t="shared" si="5"/>
        <v>0</v>
      </c>
      <c r="S33" s="70"/>
      <c r="T33" s="70"/>
      <c r="U33" s="71">
        <v>0</v>
      </c>
      <c r="V33" s="79">
        <f t="shared" si="6"/>
        <v>0</v>
      </c>
      <c r="W33" s="71"/>
      <c r="X33" s="72"/>
    </row>
    <row r="34" s="1" customFormat="1" ht="15.75" hidden="1" spans="1:24">
      <c r="A34" s="48"/>
      <c r="B34" s="49"/>
      <c r="C34" s="49"/>
      <c r="D34" s="49"/>
      <c r="E34" s="49"/>
      <c r="F34" s="32" t="str">
        <f>IF(ISERROR(O34/VLOOKUP('2-7 EN'!S34,#REF!,2,FALSE))," ",O34/VLOOKUP('2-7 EN'!S34,#REF!,2,FALSE))</f>
        <v> </v>
      </c>
      <c r="G34" s="32">
        <f>IF(ISERROR(X34/VLOOKUP(S34,#REF!,2,FALSE)),,X34/VLOOKUP(S34,#REF!,2,FALSE))</f>
        <v>0</v>
      </c>
      <c r="K34" s="2"/>
      <c r="L34" s="69"/>
      <c r="M34" s="70"/>
      <c r="N34" s="71">
        <v>0</v>
      </c>
      <c r="O34" s="72">
        <f t="shared" si="4"/>
        <v>0</v>
      </c>
      <c r="P34" s="71">
        <f>IF(M34=0,0,#REF!)</f>
        <v>0</v>
      </c>
      <c r="Q34" s="72">
        <f t="shared" si="5"/>
        <v>0</v>
      </c>
      <c r="S34" s="70"/>
      <c r="T34" s="70"/>
      <c r="U34" s="71">
        <v>0</v>
      </c>
      <c r="V34" s="79">
        <f t="shared" si="6"/>
        <v>0</v>
      </c>
      <c r="W34" s="71"/>
      <c r="X34" s="72"/>
    </row>
    <row r="35" s="1" customFormat="1" ht="15.75" hidden="1" spans="1:24">
      <c r="A35" s="48"/>
      <c r="B35" s="49"/>
      <c r="C35" s="49"/>
      <c r="D35" s="49"/>
      <c r="E35" s="49"/>
      <c r="F35" s="32" t="str">
        <f>IF(ISERROR(O35/VLOOKUP('2-7 EN'!S35,#REF!,2,FALSE))," ",O35/VLOOKUP('2-7 EN'!S35,#REF!,2,FALSE))</f>
        <v> </v>
      </c>
      <c r="G35" s="32">
        <f>IF(ISERROR(X35/VLOOKUP(S35,#REF!,2,FALSE)),,X35/VLOOKUP(S35,#REF!,2,FALSE))</f>
        <v>0</v>
      </c>
      <c r="K35" s="2"/>
      <c r="L35" s="69"/>
      <c r="M35" s="70"/>
      <c r="N35" s="71">
        <v>0</v>
      </c>
      <c r="O35" s="72">
        <f t="shared" si="4"/>
        <v>0</v>
      </c>
      <c r="P35" s="71">
        <f>IF(M35=0,0,#REF!)</f>
        <v>0</v>
      </c>
      <c r="Q35" s="72">
        <f t="shared" si="5"/>
        <v>0</v>
      </c>
      <c r="S35" s="70"/>
      <c r="T35" s="70"/>
      <c r="U35" s="71">
        <v>0</v>
      </c>
      <c r="V35" s="79">
        <f t="shared" si="6"/>
        <v>0</v>
      </c>
      <c r="W35" s="71"/>
      <c r="X35" s="72"/>
    </row>
    <row r="36" s="1" customFormat="1" ht="15.75" hidden="1" spans="1:24">
      <c r="A36" s="48"/>
      <c r="B36" s="49"/>
      <c r="C36" s="49"/>
      <c r="D36" s="49"/>
      <c r="E36" s="49"/>
      <c r="F36" s="32" t="str">
        <f>IF(ISERROR(O36/VLOOKUP('2-7 EN'!S36,#REF!,2,FALSE))," ",O36/VLOOKUP('2-7 EN'!S36,#REF!,2,FALSE))</f>
        <v> </v>
      </c>
      <c r="G36" s="32">
        <f>IF(ISERROR(X36/VLOOKUP(S36,#REF!,2,FALSE)),,X36/VLOOKUP(S36,#REF!,2,FALSE))</f>
        <v>0</v>
      </c>
      <c r="K36" s="2"/>
      <c r="L36" s="69"/>
      <c r="M36" s="70"/>
      <c r="N36" s="71">
        <v>0</v>
      </c>
      <c r="O36" s="72">
        <f t="shared" si="4"/>
        <v>0</v>
      </c>
      <c r="P36" s="71">
        <f>IF(M36=0,0,#REF!)</f>
        <v>0</v>
      </c>
      <c r="Q36" s="72">
        <f t="shared" si="5"/>
        <v>0</v>
      </c>
      <c r="S36" s="70"/>
      <c r="T36" s="70"/>
      <c r="U36" s="71">
        <v>0</v>
      </c>
      <c r="V36" s="79">
        <f t="shared" si="6"/>
        <v>0</v>
      </c>
      <c r="W36" s="71"/>
      <c r="X36" s="72"/>
    </row>
    <row r="37" s="1" customFormat="1" ht="15.75" hidden="1" spans="1:24">
      <c r="A37" s="48"/>
      <c r="B37" s="49"/>
      <c r="C37" s="49"/>
      <c r="D37" s="49"/>
      <c r="E37" s="49"/>
      <c r="F37" s="32" t="str">
        <f>IF(ISERROR(O37/VLOOKUP('2-7 EN'!S37,#REF!,2,FALSE))," ",O37/VLOOKUP('2-7 EN'!S37,#REF!,2,FALSE))</f>
        <v> </v>
      </c>
      <c r="G37" s="32">
        <f>IF(ISERROR(X37/VLOOKUP(S37,#REF!,2,FALSE)),,X37/VLOOKUP(S37,#REF!,2,FALSE))</f>
        <v>0</v>
      </c>
      <c r="K37" s="2"/>
      <c r="L37" s="69"/>
      <c r="M37" s="70"/>
      <c r="N37" s="71">
        <v>0</v>
      </c>
      <c r="O37" s="72">
        <f t="shared" si="4"/>
        <v>0</v>
      </c>
      <c r="P37" s="71">
        <f>IF(M37=0,0,#REF!)</f>
        <v>0</v>
      </c>
      <c r="Q37" s="72">
        <f t="shared" si="5"/>
        <v>0</v>
      </c>
      <c r="S37" s="70"/>
      <c r="T37" s="70"/>
      <c r="U37" s="71">
        <v>0</v>
      </c>
      <c r="V37" s="79">
        <f t="shared" si="6"/>
        <v>0</v>
      </c>
      <c r="W37" s="71"/>
      <c r="X37" s="72"/>
    </row>
    <row r="38" s="1" customFormat="1" ht="15.75" hidden="1" spans="1:24">
      <c r="A38" s="48"/>
      <c r="B38" s="49"/>
      <c r="C38" s="49"/>
      <c r="D38" s="49"/>
      <c r="E38" s="49"/>
      <c r="F38" s="32" t="str">
        <f>IF(ISERROR(O38/VLOOKUP('2-7 EN'!S38,#REF!,2,FALSE))," ",O38/VLOOKUP('2-7 EN'!S38,#REF!,2,FALSE))</f>
        <v> </v>
      </c>
      <c r="G38" s="32">
        <f>IF(ISERROR(X38/VLOOKUP(S38,#REF!,2,FALSE)),,X38/VLOOKUP(S38,#REF!,2,FALSE))</f>
        <v>0</v>
      </c>
      <c r="K38" s="2"/>
      <c r="L38" s="69"/>
      <c r="M38" s="70"/>
      <c r="N38" s="71">
        <v>0</v>
      </c>
      <c r="O38" s="72">
        <f t="shared" si="4"/>
        <v>0</v>
      </c>
      <c r="P38" s="71">
        <f>IF(M38=0,0,#REF!)</f>
        <v>0</v>
      </c>
      <c r="Q38" s="72">
        <f t="shared" si="5"/>
        <v>0</v>
      </c>
      <c r="S38" s="70"/>
      <c r="T38" s="70"/>
      <c r="U38" s="71">
        <v>0</v>
      </c>
      <c r="V38" s="79">
        <f t="shared" si="6"/>
        <v>0</v>
      </c>
      <c r="W38" s="71"/>
      <c r="X38" s="72"/>
    </row>
    <row r="39" s="1" customFormat="1" ht="15.75" hidden="1" spans="1:24">
      <c r="A39" s="48"/>
      <c r="B39" s="49"/>
      <c r="C39" s="49"/>
      <c r="D39" s="49"/>
      <c r="E39" s="49"/>
      <c r="F39" s="32" t="str">
        <f>IF(ISERROR(O39/VLOOKUP('2-7 EN'!S39,#REF!,2,FALSE))," ",O39/VLOOKUP('2-7 EN'!S39,#REF!,2,FALSE))</f>
        <v> </v>
      </c>
      <c r="G39" s="32">
        <f>IF(ISERROR(X39/VLOOKUP(S39,#REF!,2,FALSE)),,X39/VLOOKUP(S39,#REF!,2,FALSE))</f>
        <v>0</v>
      </c>
      <c r="K39" s="2"/>
      <c r="L39" s="69"/>
      <c r="M39" s="70"/>
      <c r="N39" s="71">
        <v>0</v>
      </c>
      <c r="O39" s="72">
        <f t="shared" si="4"/>
        <v>0</v>
      </c>
      <c r="P39" s="71">
        <f>IF(M39=0,0,#REF!)</f>
        <v>0</v>
      </c>
      <c r="Q39" s="72">
        <f t="shared" si="5"/>
        <v>0</v>
      </c>
      <c r="S39" s="70"/>
      <c r="T39" s="70"/>
      <c r="U39" s="71">
        <v>0</v>
      </c>
      <c r="V39" s="79">
        <f t="shared" si="6"/>
        <v>0</v>
      </c>
      <c r="W39" s="71"/>
      <c r="X39" s="72"/>
    </row>
    <row r="40" s="1" customFormat="1" ht="15.75" hidden="1" spans="1:24">
      <c r="A40" s="48"/>
      <c r="B40" s="49"/>
      <c r="C40" s="49"/>
      <c r="D40" s="49"/>
      <c r="E40" s="49"/>
      <c r="F40" s="32" t="str">
        <f>IF(ISERROR(O40/VLOOKUP('2-7 EN'!S40,#REF!,2,FALSE))," ",O40/VLOOKUP('2-7 EN'!S40,#REF!,2,FALSE))</f>
        <v> </v>
      </c>
      <c r="G40" s="32">
        <f>IF(ISERROR(X40/VLOOKUP(S40,#REF!,2,FALSE)),,X40/VLOOKUP(S40,#REF!,2,FALSE))</f>
        <v>0</v>
      </c>
      <c r="K40" s="2"/>
      <c r="L40" s="69"/>
      <c r="M40" s="70"/>
      <c r="N40" s="71">
        <v>0</v>
      </c>
      <c r="O40" s="72">
        <f t="shared" si="4"/>
        <v>0</v>
      </c>
      <c r="P40" s="71">
        <f>IF(M40=0,0,#REF!)</f>
        <v>0</v>
      </c>
      <c r="Q40" s="72">
        <f t="shared" si="5"/>
        <v>0</v>
      </c>
      <c r="S40" s="70"/>
      <c r="T40" s="70"/>
      <c r="U40" s="71">
        <v>0</v>
      </c>
      <c r="V40" s="79">
        <f t="shared" si="6"/>
        <v>0</v>
      </c>
      <c r="W40" s="71"/>
      <c r="X40" s="72"/>
    </row>
    <row r="41" s="1" customFormat="1" ht="15.75" hidden="1" spans="1:24">
      <c r="A41" s="48"/>
      <c r="B41" s="49"/>
      <c r="C41" s="49"/>
      <c r="D41" s="49"/>
      <c r="E41" s="49"/>
      <c r="F41" s="32" t="str">
        <f>IF(ISERROR(O41/VLOOKUP('2-7 EN'!S41,#REF!,2,FALSE))," ",O41/VLOOKUP('2-7 EN'!S41,#REF!,2,FALSE))</f>
        <v> </v>
      </c>
      <c r="G41" s="32">
        <f>IF(ISERROR(X41/VLOOKUP(S41,#REF!,2,FALSE)),,X41/VLOOKUP(S41,#REF!,2,FALSE))</f>
        <v>0</v>
      </c>
      <c r="K41" s="2"/>
      <c r="L41" s="69"/>
      <c r="M41" s="70"/>
      <c r="N41" s="71">
        <v>0</v>
      </c>
      <c r="O41" s="72">
        <f t="shared" si="4"/>
        <v>0</v>
      </c>
      <c r="P41" s="71">
        <f>IF(M41=0,0,#REF!)</f>
        <v>0</v>
      </c>
      <c r="Q41" s="72">
        <f t="shared" si="5"/>
        <v>0</v>
      </c>
      <c r="S41" s="70"/>
      <c r="T41" s="70"/>
      <c r="U41" s="71">
        <v>0</v>
      </c>
      <c r="V41" s="79">
        <f t="shared" si="6"/>
        <v>0</v>
      </c>
      <c r="W41" s="71"/>
      <c r="X41" s="72"/>
    </row>
    <row r="42" s="1" customFormat="1" ht="15" spans="1:11">
      <c r="A42" s="56" t="s">
        <v>82</v>
      </c>
      <c r="B42" s="56"/>
      <c r="C42" s="56"/>
      <c r="D42" s="56"/>
      <c r="E42" s="56"/>
      <c r="F42" s="56"/>
      <c r="G42" s="56"/>
      <c r="H42" s="38"/>
      <c r="K42" s="2"/>
    </row>
    <row r="43" s="1" customFormat="1" ht="30.75" customHeight="1" spans="1:11">
      <c r="A43" s="57" t="s">
        <v>83</v>
      </c>
      <c r="B43" s="57"/>
      <c r="C43" s="57"/>
      <c r="D43" s="57"/>
      <c r="E43" s="57"/>
      <c r="F43" s="57"/>
      <c r="G43" s="57"/>
      <c r="H43" s="40"/>
      <c r="K43" s="2"/>
    </row>
    <row r="44" s="1" customFormat="1" ht="27" customHeight="1" spans="1:11">
      <c r="A44" s="57" t="s">
        <v>84</v>
      </c>
      <c r="B44" s="57"/>
      <c r="C44" s="57"/>
      <c r="D44" s="57"/>
      <c r="E44" s="57"/>
      <c r="F44" s="57"/>
      <c r="G44" s="57"/>
      <c r="H44" s="40"/>
      <c r="K44" s="2"/>
    </row>
    <row r="45" s="1" customFormat="1" spans="11:11">
      <c r="K45" s="2"/>
    </row>
    <row r="46" s="1" customFormat="1" spans="11:11">
      <c r="K46" s="2"/>
    </row>
    <row r="47" s="1" customFormat="1" spans="11:11">
      <c r="K47" s="2"/>
    </row>
    <row r="48" s="1" customFormat="1" spans="11:11">
      <c r="K48" s="2"/>
    </row>
    <row r="49" s="1" customFormat="1" spans="11:11">
      <c r="K49" s="2"/>
    </row>
    <row r="50" s="1" customFormat="1" spans="11:11">
      <c r="K50" s="2"/>
    </row>
    <row r="51" s="1" customFormat="1" spans="11:11">
      <c r="K51" s="2"/>
    </row>
    <row r="52" s="1" customFormat="1" spans="11:11">
      <c r="K52" s="2"/>
    </row>
    <row r="53" s="1" customFormat="1" spans="11:11">
      <c r="K53" s="2"/>
    </row>
    <row r="54" s="1" customFormat="1" spans="11:11">
      <c r="K54" s="2"/>
    </row>
    <row r="55" s="1" customFormat="1" spans="11:11">
      <c r="K55" s="2"/>
    </row>
    <row r="56" s="1" customFormat="1" spans="11:11">
      <c r="K56" s="2"/>
    </row>
    <row r="57" s="1" customFormat="1" spans="11:11">
      <c r="K57" s="2"/>
    </row>
    <row r="58" s="1" customFormat="1" spans="11:11">
      <c r="K58" s="2"/>
    </row>
    <row r="59" s="1" customFormat="1" spans="11:11">
      <c r="K59" s="2"/>
    </row>
    <row r="60" s="1" customFormat="1" spans="11:11">
      <c r="K60" s="2"/>
    </row>
    <row r="61" s="1" customFormat="1" spans="11:11">
      <c r="K61" s="2"/>
    </row>
    <row r="62" s="1" customFormat="1" spans="11:11">
      <c r="K62" s="2"/>
    </row>
    <row r="63" s="1" customFormat="1" spans="11:11">
      <c r="K63" s="2"/>
    </row>
    <row r="64" s="1" customFormat="1" spans="11:11">
      <c r="K64" s="2"/>
    </row>
    <row r="65" s="1" customFormat="1" spans="11:11">
      <c r="K65" s="2"/>
    </row>
    <row r="66" s="1" customFormat="1" spans="11:11">
      <c r="K66" s="2"/>
    </row>
    <row r="67" s="1" customFormat="1" spans="11:11">
      <c r="K67" s="2"/>
    </row>
    <row r="68" s="1" customFormat="1" spans="11:11">
      <c r="K68" s="2"/>
    </row>
    <row r="69" s="1" customFormat="1" spans="11:11">
      <c r="K69" s="2"/>
    </row>
    <row r="70" s="1" customFormat="1" spans="11:11">
      <c r="K70" s="2"/>
    </row>
    <row r="71" s="1" customFormat="1" spans="11:11">
      <c r="K71" s="2"/>
    </row>
    <row r="72" s="1" customFormat="1" spans="11:11">
      <c r="K72" s="2"/>
    </row>
    <row r="73" s="1" customFormat="1" spans="11:11">
      <c r="K73" s="2"/>
    </row>
    <row r="74" s="1" customFormat="1" spans="11:11">
      <c r="K74" s="2"/>
    </row>
    <row r="75" s="1" customFormat="1" spans="11:11">
      <c r="K75" s="2"/>
    </row>
    <row r="76" s="1" customFormat="1" spans="11:11">
      <c r="K76" s="2"/>
    </row>
    <row r="77" s="1" customFormat="1" spans="11:11">
      <c r="K77" s="2"/>
    </row>
    <row r="78" s="1" customFormat="1" spans="11:11">
      <c r="K78" s="2"/>
    </row>
    <row r="79" s="1" customFormat="1" spans="11:11">
      <c r="K79" s="2"/>
    </row>
  </sheetData>
  <mergeCells count="29">
    <mergeCell ref="A1:H1"/>
    <mergeCell ref="A2:H2"/>
    <mergeCell ref="A3:B3"/>
    <mergeCell ref="C3:E3"/>
    <mergeCell ref="A4:B4"/>
    <mergeCell ref="C4:E4"/>
    <mergeCell ref="A5:B5"/>
    <mergeCell ref="C5:E5"/>
    <mergeCell ref="C6:E6"/>
    <mergeCell ref="A7:G7"/>
    <mergeCell ref="A8:G8"/>
    <mergeCell ref="A9:H9"/>
    <mergeCell ref="A24:H24"/>
    <mergeCell ref="A25:H25"/>
    <mergeCell ref="A26:G26"/>
    <mergeCell ref="A27:G27"/>
    <mergeCell ref="A42:G42"/>
    <mergeCell ref="A43:G43"/>
    <mergeCell ref="A44:G44"/>
    <mergeCell ref="A10:A12"/>
    <mergeCell ref="A28:A30"/>
    <mergeCell ref="B10:B12"/>
    <mergeCell ref="B28:B30"/>
    <mergeCell ref="C10:C12"/>
    <mergeCell ref="C28:C30"/>
    <mergeCell ref="D10:D12"/>
    <mergeCell ref="D28:D30"/>
    <mergeCell ref="E10:E12"/>
    <mergeCell ref="E28:E30"/>
  </mergeCells>
  <dataValidations count="1">
    <dataValidation type="list" allowBlank="1" showInputMessage="1" showErrorMessage="1" sqref="L13:L26 L31:L41 S13:S23 S31:S41">
      <formula1>currency</formula1>
    </dataValidation>
  </dataValidations>
  <pageMargins left="0.75" right="0.75" top="0.86" bottom="0.82" header="0.5" footer="0.5"/>
  <pageSetup paperSize="9" scale="87" fitToHeight="2" orientation="portrait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80"/>
  <sheetViews>
    <sheetView showGridLines="0" showZeros="0" topLeftCell="A10" workbookViewId="0">
      <selection activeCell="B13" sqref="B13"/>
    </sheetView>
  </sheetViews>
  <sheetFormatPr defaultColWidth="9" defaultRowHeight="14.25"/>
  <cols>
    <col min="2" max="2" width="14.75" customWidth="1"/>
    <col min="3" max="3" width="17.5" customWidth="1"/>
    <col min="7" max="7" width="12" customWidth="1"/>
    <col min="8" max="8" width="9" style="6"/>
    <col min="9" max="10" width="9" style="6" hidden="1" customWidth="1"/>
    <col min="11" max="11" width="9" style="7" hidden="1" customWidth="1"/>
    <col min="12" max="16384" width="9" style="6"/>
  </cols>
  <sheetData>
    <row r="1" spans="1:8">
      <c r="A1" s="8" t="s">
        <v>85</v>
      </c>
      <c r="B1" s="8"/>
      <c r="C1" s="8"/>
      <c r="D1" s="8"/>
      <c r="E1" s="8"/>
      <c r="F1" s="8"/>
      <c r="G1" s="8"/>
      <c r="H1" s="9"/>
    </row>
    <row r="2" s="5" customFormat="1" ht="12" customHeight="1" spans="1:11">
      <c r="A2" s="10"/>
      <c r="B2" s="10"/>
      <c r="C2" s="10"/>
      <c r="D2" s="10"/>
      <c r="E2" s="10"/>
      <c r="F2" s="10"/>
      <c r="G2" s="10"/>
      <c r="H2" s="10"/>
      <c r="K2" s="41"/>
    </row>
    <row r="3" s="5" customFormat="1" ht="32.25" customHeight="1" spans="1:11">
      <c r="A3" s="11" t="s">
        <v>86</v>
      </c>
      <c r="B3" s="12"/>
      <c r="C3" s="13" t="e">
        <f>#REF!</f>
        <v>#REF!</v>
      </c>
      <c r="D3" s="13"/>
      <c r="E3" s="13"/>
      <c r="F3" s="13"/>
      <c r="G3" s="13"/>
      <c r="H3" s="4"/>
      <c r="K3" s="41"/>
    </row>
    <row r="4" s="5" customFormat="1" ht="30.75" customHeight="1" spans="1:11">
      <c r="A4" s="14" t="s">
        <v>87</v>
      </c>
      <c r="B4" s="15"/>
      <c r="C4" s="13" t="e">
        <f>#REF!&amp;" "&amp;#REF!</f>
        <v>#REF!</v>
      </c>
      <c r="D4" s="13"/>
      <c r="E4" s="13"/>
      <c r="F4" s="15"/>
      <c r="G4" s="15"/>
      <c r="H4" s="6"/>
      <c r="K4" s="41"/>
    </row>
    <row r="5" s="5" customFormat="1" ht="33.75" customHeight="1" spans="1:11">
      <c r="A5" s="14" t="s">
        <v>88</v>
      </c>
      <c r="B5" s="15"/>
      <c r="C5" s="13" t="e">
        <f>技术规格表!#REF!&amp;" "&amp;技术规格表!#REF!</f>
        <v>#REF!</v>
      </c>
      <c r="D5" s="13"/>
      <c r="E5" s="13"/>
      <c r="F5" s="15"/>
      <c r="G5" s="15"/>
      <c r="H5" s="4"/>
      <c r="K5" s="41"/>
    </row>
    <row r="6" s="5" customFormat="1" ht="9" customHeight="1" spans="1:11">
      <c r="A6" s="14"/>
      <c r="B6" s="15"/>
      <c r="C6" s="16"/>
      <c r="D6" s="15"/>
      <c r="E6" s="15"/>
      <c r="F6" s="15"/>
      <c r="G6" s="15"/>
      <c r="H6" s="4"/>
      <c r="K6" s="41"/>
    </row>
    <row r="7" s="5" customFormat="1" ht="15" customHeight="1" spans="1:11">
      <c r="A7" s="10" t="s">
        <v>89</v>
      </c>
      <c r="B7" s="10"/>
      <c r="C7" s="10"/>
      <c r="D7" s="10"/>
      <c r="E7" s="10"/>
      <c r="F7" s="10"/>
      <c r="G7" s="10"/>
      <c r="H7" s="17"/>
      <c r="K7" s="41"/>
    </row>
    <row r="8" s="5" customFormat="1" ht="33" customHeight="1" spans="1:11">
      <c r="A8" s="18" t="s">
        <v>90</v>
      </c>
      <c r="B8" s="19"/>
      <c r="C8" s="19"/>
      <c r="D8" s="19"/>
      <c r="E8" s="19"/>
      <c r="F8" s="19"/>
      <c r="G8" s="19"/>
      <c r="H8" s="10"/>
      <c r="K8" s="41"/>
    </row>
    <row r="9" s="5" customFormat="1" ht="15" customHeight="1" spans="1:11">
      <c r="A9" s="20"/>
      <c r="B9" s="20"/>
      <c r="C9" s="20"/>
      <c r="D9" s="20"/>
      <c r="E9" s="20"/>
      <c r="F9" s="20"/>
      <c r="G9" s="20"/>
      <c r="H9" s="10"/>
      <c r="K9" s="42"/>
    </row>
    <row r="10" s="5" customFormat="1" ht="29.25" spans="1:11">
      <c r="A10" s="21" t="s">
        <v>91</v>
      </c>
      <c r="B10" s="22" t="s">
        <v>92</v>
      </c>
      <c r="C10" s="21" t="s">
        <v>93</v>
      </c>
      <c r="D10" s="21" t="s">
        <v>94</v>
      </c>
      <c r="E10" s="21" t="s">
        <v>95</v>
      </c>
      <c r="F10" s="23" t="s">
        <v>96</v>
      </c>
      <c r="G10" s="23" t="s">
        <v>96</v>
      </c>
      <c r="K10" s="42"/>
    </row>
    <row r="11" s="5" customFormat="1" ht="15.75" spans="1:11">
      <c r="A11" s="24"/>
      <c r="B11" s="25"/>
      <c r="C11" s="24"/>
      <c r="D11" s="24"/>
      <c r="E11" s="24"/>
      <c r="F11" s="26" t="s">
        <v>97</v>
      </c>
      <c r="G11" s="26" t="s">
        <v>98</v>
      </c>
      <c r="K11" s="42"/>
    </row>
    <row r="12" s="5" customFormat="1" ht="15.75" spans="1:11">
      <c r="A12" s="27"/>
      <c r="B12" s="28"/>
      <c r="C12" s="27"/>
      <c r="D12" s="27"/>
      <c r="E12" s="27"/>
      <c r="F12" s="29" t="s">
        <v>68</v>
      </c>
      <c r="G12" s="29" t="s">
        <v>68</v>
      </c>
      <c r="K12" s="42"/>
    </row>
    <row r="13" s="5" customFormat="1" ht="15.75" spans="1:11">
      <c r="A13" s="30" t="e">
        <f>#REF!</f>
        <v>#REF!</v>
      </c>
      <c r="B13" s="31" t="e">
        <f>#REF!</f>
        <v>#REF!</v>
      </c>
      <c r="C13" s="31" t="e">
        <f>#REF!</f>
        <v>#REF!</v>
      </c>
      <c r="D13" s="31" t="e">
        <f>#REF!</f>
        <v>#REF!</v>
      </c>
      <c r="E13" s="31" t="e">
        <f>#REF!</f>
        <v>#REF!</v>
      </c>
      <c r="F13" s="32" t="e">
        <f>'2-7 EN'!F13</f>
        <v>#REF!</v>
      </c>
      <c r="G13" s="32" t="e">
        <f>'2-7 EN'!G13</f>
        <v>#REF!</v>
      </c>
      <c r="K13" s="42"/>
    </row>
    <row r="14" s="5" customFormat="1" ht="15.75" hidden="1" spans="1:11">
      <c r="A14" s="32">
        <f>'2-7 EN'!A14</f>
        <v>0</v>
      </c>
      <c r="B14" s="32">
        <f>'2-7 EN'!B14</f>
        <v>0</v>
      </c>
      <c r="C14" s="32">
        <f>'2-7 EN'!C14</f>
        <v>0</v>
      </c>
      <c r="D14" s="32">
        <f>'2-7 EN'!D14</f>
        <v>0</v>
      </c>
      <c r="E14" s="32">
        <f>'2-7 EN'!E14</f>
        <v>0</v>
      </c>
      <c r="F14" s="32" t="str">
        <f>'2-7 EN'!F14</f>
        <v> </v>
      </c>
      <c r="G14" s="32">
        <f>'2-7 EN'!G14</f>
        <v>0</v>
      </c>
      <c r="K14" s="42"/>
    </row>
    <row r="15" s="5" customFormat="1" ht="15.75" hidden="1" spans="1:11">
      <c r="A15" s="32">
        <f>'2-7 EN'!A15</f>
        <v>0</v>
      </c>
      <c r="B15" s="32">
        <f>'2-7 EN'!B15</f>
        <v>0</v>
      </c>
      <c r="C15" s="32">
        <f>'2-7 EN'!C15</f>
        <v>0</v>
      </c>
      <c r="D15" s="32">
        <f>'2-7 EN'!D15</f>
        <v>0</v>
      </c>
      <c r="E15" s="32">
        <f>'2-7 EN'!E15</f>
        <v>0</v>
      </c>
      <c r="F15" s="32" t="str">
        <f>'2-7 EN'!F15</f>
        <v> </v>
      </c>
      <c r="G15" s="32">
        <f>'2-7 EN'!G15</f>
        <v>0</v>
      </c>
      <c r="K15" s="42"/>
    </row>
    <row r="16" s="5" customFormat="1" ht="15.75" hidden="1" spans="1:11">
      <c r="A16" s="32">
        <f>'2-7 EN'!A16</f>
        <v>0</v>
      </c>
      <c r="B16" s="32">
        <f>'2-7 EN'!B16</f>
        <v>0</v>
      </c>
      <c r="C16" s="32">
        <f>'2-7 EN'!C16</f>
        <v>0</v>
      </c>
      <c r="D16" s="32">
        <f>'2-7 EN'!D16</f>
        <v>0</v>
      </c>
      <c r="E16" s="32">
        <f>'2-7 EN'!E16</f>
        <v>0</v>
      </c>
      <c r="F16" s="32" t="str">
        <f>'2-7 EN'!F16</f>
        <v> </v>
      </c>
      <c r="G16" s="32">
        <f>'2-7 EN'!G16</f>
        <v>0</v>
      </c>
      <c r="K16" s="42"/>
    </row>
    <row r="17" s="5" customFormat="1" ht="15.75" hidden="1" spans="1:11">
      <c r="A17" s="32">
        <f>'2-7 EN'!A17</f>
        <v>0</v>
      </c>
      <c r="B17" s="32">
        <f>'2-7 EN'!B17</f>
        <v>0</v>
      </c>
      <c r="C17" s="32">
        <f>'2-7 EN'!C17</f>
        <v>0</v>
      </c>
      <c r="D17" s="32">
        <f>'2-7 EN'!D17</f>
        <v>0</v>
      </c>
      <c r="E17" s="32">
        <f>'2-7 EN'!E17</f>
        <v>0</v>
      </c>
      <c r="F17" s="32" t="str">
        <f>'2-7 EN'!F17</f>
        <v> </v>
      </c>
      <c r="G17" s="32">
        <f>'2-7 EN'!G17</f>
        <v>0</v>
      </c>
      <c r="K17" s="42"/>
    </row>
    <row r="18" s="5" customFormat="1" ht="15.75" hidden="1" spans="1:11">
      <c r="A18" s="32">
        <f>'2-7 EN'!A18</f>
        <v>0</v>
      </c>
      <c r="B18" s="32">
        <f>'2-7 EN'!B18</f>
        <v>0</v>
      </c>
      <c r="C18" s="32">
        <f>'2-7 EN'!C18</f>
        <v>0</v>
      </c>
      <c r="D18" s="32">
        <f>'2-7 EN'!D18</f>
        <v>0</v>
      </c>
      <c r="E18" s="32">
        <f>'2-7 EN'!E18</f>
        <v>0</v>
      </c>
      <c r="F18" s="32" t="str">
        <f>'2-7 EN'!F18</f>
        <v> </v>
      </c>
      <c r="G18" s="32">
        <f>'2-7 EN'!G18</f>
        <v>0</v>
      </c>
      <c r="K18" s="42"/>
    </row>
    <row r="19" s="5" customFormat="1" ht="15.75" hidden="1" spans="1:11">
      <c r="A19" s="32">
        <f>'2-7 EN'!A19</f>
        <v>0</v>
      </c>
      <c r="B19" s="32">
        <f>'2-7 EN'!B19</f>
        <v>0</v>
      </c>
      <c r="C19" s="32">
        <f>'2-7 EN'!C19</f>
        <v>0</v>
      </c>
      <c r="D19" s="32">
        <f>'2-7 EN'!D19</f>
        <v>0</v>
      </c>
      <c r="E19" s="32">
        <f>'2-7 EN'!E19</f>
        <v>0</v>
      </c>
      <c r="F19" s="32" t="str">
        <f>'2-7 EN'!F19</f>
        <v> </v>
      </c>
      <c r="G19" s="32">
        <f>'2-7 EN'!G19</f>
        <v>0</v>
      </c>
      <c r="K19" s="42"/>
    </row>
    <row r="20" s="5" customFormat="1" ht="15.75" hidden="1" spans="1:11">
      <c r="A20" s="32">
        <f>'2-7 EN'!A20</f>
        <v>0</v>
      </c>
      <c r="B20" s="32">
        <f>'2-7 EN'!B20</f>
        <v>0</v>
      </c>
      <c r="C20" s="32" t="str">
        <f>'2-7 EN'!C20</f>
        <v>`</v>
      </c>
      <c r="D20" s="32">
        <f>'2-7 EN'!D20</f>
        <v>0</v>
      </c>
      <c r="E20" s="32">
        <f>'2-7 EN'!E20</f>
        <v>0</v>
      </c>
      <c r="F20" s="32" t="str">
        <f>'2-7 EN'!F20</f>
        <v> </v>
      </c>
      <c r="G20" s="32">
        <f>'2-7 EN'!G20</f>
        <v>0</v>
      </c>
      <c r="K20" s="42"/>
    </row>
    <row r="21" s="5" customFormat="1" ht="15.75" hidden="1" spans="1:11">
      <c r="A21" s="32">
        <f>'2-7 EN'!A21</f>
        <v>0</v>
      </c>
      <c r="B21" s="32">
        <f>'2-7 EN'!B21</f>
        <v>0</v>
      </c>
      <c r="C21" s="32">
        <f>'2-7 EN'!C21</f>
        <v>0</v>
      </c>
      <c r="D21" s="32">
        <f>'2-7 EN'!D21</f>
        <v>0</v>
      </c>
      <c r="E21" s="32">
        <f>'2-7 EN'!E21</f>
        <v>0</v>
      </c>
      <c r="F21" s="32" t="str">
        <f>'2-7 EN'!F21</f>
        <v> </v>
      </c>
      <c r="G21" s="32">
        <f>'2-7 EN'!G21</f>
        <v>0</v>
      </c>
      <c r="K21" s="42"/>
    </row>
    <row r="22" s="5" customFormat="1" ht="15.75" hidden="1" spans="1:11">
      <c r="A22" s="32">
        <f>'2-7 EN'!A22</f>
        <v>0</v>
      </c>
      <c r="B22" s="32">
        <f>'2-7 EN'!B22</f>
        <v>0</v>
      </c>
      <c r="C22" s="32">
        <f>'2-7 EN'!C22</f>
        <v>0</v>
      </c>
      <c r="D22" s="32">
        <f>'2-7 EN'!D22</f>
        <v>0</v>
      </c>
      <c r="E22" s="32">
        <f>'2-7 EN'!E22</f>
        <v>0</v>
      </c>
      <c r="F22" s="32" t="str">
        <f>'2-7 EN'!F22</f>
        <v> </v>
      </c>
      <c r="G22" s="32">
        <f>'2-7 EN'!G22</f>
        <v>0</v>
      </c>
      <c r="K22" s="42"/>
    </row>
    <row r="23" s="5" customFormat="1" ht="15.75" hidden="1" spans="1:11">
      <c r="A23" s="32">
        <f>'2-7 EN'!A23</f>
        <v>0</v>
      </c>
      <c r="B23" s="32">
        <f>'2-7 EN'!B23</f>
        <v>0</v>
      </c>
      <c r="C23" s="32">
        <f>'2-7 EN'!C23</f>
        <v>0</v>
      </c>
      <c r="D23" s="32">
        <f>'2-7 EN'!D23</f>
        <v>0</v>
      </c>
      <c r="E23" s="32">
        <f>'2-7 EN'!E23</f>
        <v>0</v>
      </c>
      <c r="F23" s="32" t="str">
        <f>'2-7 EN'!F23</f>
        <v> </v>
      </c>
      <c r="G23" s="32">
        <f>'2-7 EN'!G23</f>
        <v>0</v>
      </c>
      <c r="K23" s="42"/>
    </row>
    <row r="24" s="5" customFormat="1" ht="15" spans="1:11">
      <c r="A24" s="15"/>
      <c r="B24" s="15"/>
      <c r="C24" s="15"/>
      <c r="D24" s="15"/>
      <c r="E24" s="15"/>
      <c r="F24" s="15"/>
      <c r="G24" s="15"/>
      <c r="H24" s="33"/>
      <c r="K24" s="41"/>
    </row>
    <row r="25" s="5" customFormat="1" ht="15.75" spans="1:11">
      <c r="A25" s="34" t="s">
        <v>99</v>
      </c>
      <c r="B25" s="10"/>
      <c r="C25" s="10"/>
      <c r="D25" s="10"/>
      <c r="E25" s="10"/>
      <c r="F25" s="10"/>
      <c r="G25" s="10"/>
      <c r="H25" s="10"/>
      <c r="K25" s="41"/>
    </row>
    <row r="26" s="5" customFormat="1" ht="36" customHeight="1" spans="1:11">
      <c r="A26" s="35" t="s">
        <v>100</v>
      </c>
      <c r="B26" s="19"/>
      <c r="C26" s="19"/>
      <c r="D26" s="19"/>
      <c r="E26" s="19"/>
      <c r="F26" s="19"/>
      <c r="G26" s="19"/>
      <c r="H26" s="36"/>
      <c r="K26" s="41"/>
    </row>
    <row r="27" s="5" customFormat="1" ht="15.75" spans="1:11">
      <c r="A27" s="20"/>
      <c r="B27" s="20"/>
      <c r="C27" s="20"/>
      <c r="D27" s="20"/>
      <c r="E27" s="20"/>
      <c r="F27" s="20"/>
      <c r="G27" s="20"/>
      <c r="H27" s="36"/>
      <c r="K27" s="41"/>
    </row>
    <row r="28" s="5" customFormat="1" ht="29.25" spans="1:11">
      <c r="A28" s="21" t="s">
        <v>91</v>
      </c>
      <c r="B28" s="21" t="s">
        <v>92</v>
      </c>
      <c r="C28" s="21" t="s">
        <v>93</v>
      </c>
      <c r="D28" s="21" t="s">
        <v>94</v>
      </c>
      <c r="E28" s="21" t="s">
        <v>95</v>
      </c>
      <c r="F28" s="23" t="s">
        <v>101</v>
      </c>
      <c r="G28" s="23" t="s">
        <v>101</v>
      </c>
      <c r="K28" s="41"/>
    </row>
    <row r="29" s="5" customFormat="1" spans="1:11">
      <c r="A29" s="24"/>
      <c r="B29" s="24"/>
      <c r="C29" s="24"/>
      <c r="D29" s="24"/>
      <c r="E29" s="24"/>
      <c r="F29" s="26" t="s">
        <v>97</v>
      </c>
      <c r="G29" s="26" t="s">
        <v>98</v>
      </c>
      <c r="K29" s="41"/>
    </row>
    <row r="30" s="5" customFormat="1" ht="15" spans="1:11">
      <c r="A30" s="27"/>
      <c r="B30" s="27"/>
      <c r="C30" s="27"/>
      <c r="D30" s="27"/>
      <c r="E30" s="27"/>
      <c r="F30" s="29" t="s">
        <v>68</v>
      </c>
      <c r="G30" s="29" t="s">
        <v>68</v>
      </c>
      <c r="K30" s="41"/>
    </row>
    <row r="31" s="5" customFormat="1" spans="1:11">
      <c r="A31" s="30" t="e">
        <f>#REF!</f>
        <v>#REF!</v>
      </c>
      <c r="B31" s="31" t="e">
        <f>#REF!</f>
        <v>#REF!</v>
      </c>
      <c r="C31" s="31" t="e">
        <f>#REF!</f>
        <v>#REF!</v>
      </c>
      <c r="D31" s="31" t="e">
        <f>#REF!</f>
        <v>#REF!</v>
      </c>
      <c r="E31" s="31" t="e">
        <f>#REF!</f>
        <v>#REF!</v>
      </c>
      <c r="F31" s="32" t="e">
        <f>'2-7 EN'!F31</f>
        <v>#REF!</v>
      </c>
      <c r="G31" s="32" t="e">
        <f>'2-7 EN'!G31</f>
        <v>#REF!</v>
      </c>
      <c r="K31" s="41"/>
    </row>
    <row r="32" s="5" customFormat="1" hidden="1" spans="1:11">
      <c r="A32" s="32">
        <f>'2-7 EN'!A32</f>
        <v>0</v>
      </c>
      <c r="B32" s="32">
        <f>'2-7 EN'!B32</f>
        <v>0</v>
      </c>
      <c r="C32" s="32">
        <f>'2-7 EN'!B32</f>
        <v>0</v>
      </c>
      <c r="D32" s="32">
        <f>'2-7 EN'!D32</f>
        <v>0</v>
      </c>
      <c r="E32" s="32">
        <f>'2-7 EN'!E32</f>
        <v>0</v>
      </c>
      <c r="F32" s="32" t="str">
        <f>'2-7 EN'!F32</f>
        <v> </v>
      </c>
      <c r="G32" s="32">
        <f>'2-7 EN'!G32</f>
        <v>0</v>
      </c>
      <c r="K32" s="41"/>
    </row>
    <row r="33" s="5" customFormat="1" hidden="1" spans="1:11">
      <c r="A33" s="32">
        <f>'2-7 EN'!A33</f>
        <v>0</v>
      </c>
      <c r="B33" s="32">
        <f>'2-7 EN'!B33</f>
        <v>0</v>
      </c>
      <c r="C33" s="32">
        <f>'2-7 EN'!B33</f>
        <v>0</v>
      </c>
      <c r="D33" s="32">
        <f>'2-7 EN'!D33</f>
        <v>0</v>
      </c>
      <c r="E33" s="32">
        <f>'2-7 EN'!E33</f>
        <v>0</v>
      </c>
      <c r="F33" s="32" t="str">
        <f>'2-7 EN'!F33</f>
        <v> </v>
      </c>
      <c r="G33" s="32">
        <f>'2-7 EN'!G33</f>
        <v>0</v>
      </c>
      <c r="K33" s="41"/>
    </row>
    <row r="34" s="5" customFormat="1" hidden="1" spans="1:11">
      <c r="A34" s="32">
        <f>'2-7 EN'!A34</f>
        <v>0</v>
      </c>
      <c r="B34" s="32">
        <f>'2-7 EN'!B34</f>
        <v>0</v>
      </c>
      <c r="C34" s="32">
        <f>'2-7 EN'!B34</f>
        <v>0</v>
      </c>
      <c r="D34" s="32">
        <f>'2-7 EN'!D34</f>
        <v>0</v>
      </c>
      <c r="E34" s="32">
        <f>'2-7 EN'!E34</f>
        <v>0</v>
      </c>
      <c r="F34" s="32" t="str">
        <f>'2-7 EN'!F34</f>
        <v> </v>
      </c>
      <c r="G34" s="32">
        <f>'2-7 EN'!G34</f>
        <v>0</v>
      </c>
      <c r="K34" s="41"/>
    </row>
    <row r="35" s="5" customFormat="1" hidden="1" spans="1:11">
      <c r="A35" s="32">
        <f>'2-7 EN'!A35</f>
        <v>0</v>
      </c>
      <c r="B35" s="32">
        <f>'2-7 EN'!B35</f>
        <v>0</v>
      </c>
      <c r="C35" s="32">
        <f>'2-7 EN'!B35</f>
        <v>0</v>
      </c>
      <c r="D35" s="32">
        <f>'2-7 EN'!D35</f>
        <v>0</v>
      </c>
      <c r="E35" s="32">
        <f>'2-7 EN'!E35</f>
        <v>0</v>
      </c>
      <c r="F35" s="32" t="str">
        <f>'2-7 EN'!F35</f>
        <v> </v>
      </c>
      <c r="G35" s="32">
        <f>'2-7 EN'!G35</f>
        <v>0</v>
      </c>
      <c r="K35" s="41"/>
    </row>
    <row r="36" s="5" customFormat="1" hidden="1" spans="1:11">
      <c r="A36" s="32">
        <f>'2-7 EN'!A36</f>
        <v>0</v>
      </c>
      <c r="B36" s="32">
        <f>'2-7 EN'!B36</f>
        <v>0</v>
      </c>
      <c r="C36" s="32">
        <f>'2-7 EN'!B36</f>
        <v>0</v>
      </c>
      <c r="D36" s="32">
        <f>'2-7 EN'!D36</f>
        <v>0</v>
      </c>
      <c r="E36" s="32">
        <f>'2-7 EN'!E36</f>
        <v>0</v>
      </c>
      <c r="F36" s="32" t="str">
        <f>'2-7 EN'!F36</f>
        <v> </v>
      </c>
      <c r="G36" s="32">
        <f>'2-7 EN'!G36</f>
        <v>0</v>
      </c>
      <c r="K36" s="41"/>
    </row>
    <row r="37" s="5" customFormat="1" hidden="1" spans="1:11">
      <c r="A37" s="32">
        <f>'2-7 EN'!A37</f>
        <v>0</v>
      </c>
      <c r="B37" s="32">
        <f>'2-7 EN'!B37</f>
        <v>0</v>
      </c>
      <c r="C37" s="32">
        <f>'2-7 EN'!B37</f>
        <v>0</v>
      </c>
      <c r="D37" s="32">
        <f>'2-7 EN'!D37</f>
        <v>0</v>
      </c>
      <c r="E37" s="32">
        <f>'2-7 EN'!E37</f>
        <v>0</v>
      </c>
      <c r="F37" s="32" t="str">
        <f>'2-7 EN'!F37</f>
        <v> </v>
      </c>
      <c r="G37" s="32">
        <f>'2-7 EN'!G37</f>
        <v>0</v>
      </c>
      <c r="K37" s="41"/>
    </row>
    <row r="38" s="5" customFormat="1" hidden="1" spans="1:11">
      <c r="A38" s="32">
        <f>'2-7 EN'!A38</f>
        <v>0</v>
      </c>
      <c r="B38" s="32">
        <f>'2-7 EN'!B38</f>
        <v>0</v>
      </c>
      <c r="C38" s="32">
        <f>'2-7 EN'!B38</f>
        <v>0</v>
      </c>
      <c r="D38" s="32">
        <f>'2-7 EN'!D38</f>
        <v>0</v>
      </c>
      <c r="E38" s="32">
        <f>'2-7 EN'!E38</f>
        <v>0</v>
      </c>
      <c r="F38" s="32" t="str">
        <f>'2-7 EN'!F38</f>
        <v> </v>
      </c>
      <c r="G38" s="32">
        <f>'2-7 EN'!G38</f>
        <v>0</v>
      </c>
      <c r="K38" s="41"/>
    </row>
    <row r="39" s="5" customFormat="1" hidden="1" spans="1:11">
      <c r="A39" s="32">
        <f>'2-7 EN'!A39</f>
        <v>0</v>
      </c>
      <c r="B39" s="32">
        <f>'2-7 EN'!B39</f>
        <v>0</v>
      </c>
      <c r="C39" s="32">
        <f>'2-7 EN'!B39</f>
        <v>0</v>
      </c>
      <c r="D39" s="32">
        <f>'2-7 EN'!D39</f>
        <v>0</v>
      </c>
      <c r="E39" s="32">
        <f>'2-7 EN'!E39</f>
        <v>0</v>
      </c>
      <c r="F39" s="32" t="str">
        <f>'2-7 EN'!F39</f>
        <v> </v>
      </c>
      <c r="G39" s="32">
        <f>'2-7 EN'!G39</f>
        <v>0</v>
      </c>
      <c r="K39" s="41"/>
    </row>
    <row r="40" s="5" customFormat="1" hidden="1" spans="1:11">
      <c r="A40" s="32">
        <f>'2-7 EN'!A40</f>
        <v>0</v>
      </c>
      <c r="B40" s="32">
        <f>'2-7 EN'!B40</f>
        <v>0</v>
      </c>
      <c r="C40" s="32">
        <f>'2-7 EN'!B40</f>
        <v>0</v>
      </c>
      <c r="D40" s="32">
        <f>'2-7 EN'!D40</f>
        <v>0</v>
      </c>
      <c r="E40" s="32">
        <f>'2-7 EN'!E40</f>
        <v>0</v>
      </c>
      <c r="F40" s="32" t="str">
        <f>'2-7 EN'!F40</f>
        <v> </v>
      </c>
      <c r="G40" s="32">
        <f>'2-7 EN'!G40</f>
        <v>0</v>
      </c>
      <c r="K40" s="41"/>
    </row>
    <row r="41" s="5" customFormat="1" hidden="1" spans="1:11">
      <c r="A41" s="32">
        <f>'2-7 EN'!A41</f>
        <v>0</v>
      </c>
      <c r="B41" s="32">
        <f>'2-7 EN'!B41</f>
        <v>0</v>
      </c>
      <c r="C41" s="32">
        <f>'2-7 EN'!B41</f>
        <v>0</v>
      </c>
      <c r="D41" s="32">
        <f>'2-7 EN'!D41</f>
        <v>0</v>
      </c>
      <c r="E41" s="32">
        <f>'2-7 EN'!E41</f>
        <v>0</v>
      </c>
      <c r="F41" s="32" t="str">
        <f>'2-7 EN'!F41</f>
        <v> </v>
      </c>
      <c r="G41" s="32">
        <f>'2-7 EN'!G41</f>
        <v>0</v>
      </c>
      <c r="K41" s="41"/>
    </row>
    <row r="42" s="5" customFormat="1" ht="40.5" customHeight="1" spans="1:11">
      <c r="A42" s="37" t="s">
        <v>82</v>
      </c>
      <c r="B42" s="37"/>
      <c r="C42" s="37"/>
      <c r="D42" s="37"/>
      <c r="E42" s="37"/>
      <c r="F42" s="37"/>
      <c r="G42" s="37"/>
      <c r="H42" s="38"/>
      <c r="K42" s="41"/>
    </row>
    <row r="43" s="5" customFormat="1" ht="36" customHeight="1" spans="1:11">
      <c r="A43" s="39" t="s">
        <v>83</v>
      </c>
      <c r="B43" s="39"/>
      <c r="C43" s="39"/>
      <c r="D43" s="39"/>
      <c r="E43" s="39"/>
      <c r="F43" s="39"/>
      <c r="G43" s="39"/>
      <c r="H43" s="40"/>
      <c r="K43" s="41"/>
    </row>
    <row r="44" s="5" customFormat="1" ht="36.75" customHeight="1" spans="1:11">
      <c r="A44" s="39" t="s">
        <v>84</v>
      </c>
      <c r="B44" s="39"/>
      <c r="C44" s="39"/>
      <c r="D44" s="39"/>
      <c r="E44" s="39"/>
      <c r="F44" s="39"/>
      <c r="G44" s="39"/>
      <c r="H44" s="40"/>
      <c r="K44" s="41"/>
    </row>
    <row r="45" s="5" customFormat="1" spans="1:11">
      <c r="A45" s="1"/>
      <c r="B45" s="1"/>
      <c r="C45" s="1"/>
      <c r="D45" s="1"/>
      <c r="E45" s="1"/>
      <c r="F45" s="1"/>
      <c r="G45" s="1"/>
      <c r="K45" s="41"/>
    </row>
    <row r="46" s="5" customFormat="1" spans="1:11">
      <c r="A46" s="1"/>
      <c r="B46" s="1"/>
      <c r="C46" s="1"/>
      <c r="D46" s="1"/>
      <c r="E46" s="1"/>
      <c r="F46" s="1"/>
      <c r="G46" s="1"/>
      <c r="K46" s="41"/>
    </row>
    <row r="47" s="5" customFormat="1" spans="1:11">
      <c r="A47" s="1"/>
      <c r="B47" s="1"/>
      <c r="C47" s="1"/>
      <c r="D47" s="1"/>
      <c r="E47" s="1"/>
      <c r="F47" s="1"/>
      <c r="G47" s="1"/>
      <c r="K47" s="41"/>
    </row>
    <row r="48" s="5" customFormat="1" spans="1:11">
      <c r="A48" s="1"/>
      <c r="B48" s="1"/>
      <c r="C48" s="1"/>
      <c r="D48" s="1"/>
      <c r="E48" s="1"/>
      <c r="F48" s="1"/>
      <c r="G48" s="1"/>
      <c r="K48" s="41"/>
    </row>
    <row r="49" s="5" customFormat="1" spans="1:11">
      <c r="A49" s="1"/>
      <c r="B49" s="1"/>
      <c r="C49" s="1"/>
      <c r="D49" s="1"/>
      <c r="E49" s="1"/>
      <c r="F49" s="1"/>
      <c r="G49" s="1"/>
      <c r="K49" s="41"/>
    </row>
    <row r="50" s="5" customFormat="1" spans="1:11">
      <c r="A50" s="1"/>
      <c r="B50" s="1"/>
      <c r="C50" s="1"/>
      <c r="D50" s="1"/>
      <c r="E50" s="1"/>
      <c r="F50" s="1"/>
      <c r="G50" s="1"/>
      <c r="K50" s="41"/>
    </row>
    <row r="51" s="5" customFormat="1" spans="1:11">
      <c r="A51" s="1"/>
      <c r="B51" s="1"/>
      <c r="C51" s="1"/>
      <c r="D51" s="1"/>
      <c r="E51" s="1"/>
      <c r="F51" s="1"/>
      <c r="G51" s="1"/>
      <c r="K51" s="41"/>
    </row>
    <row r="52" s="5" customFormat="1" spans="1:11">
      <c r="A52" s="1"/>
      <c r="B52" s="1"/>
      <c r="C52" s="1"/>
      <c r="D52" s="1"/>
      <c r="E52" s="1"/>
      <c r="F52" s="1"/>
      <c r="G52" s="1"/>
      <c r="K52" s="41"/>
    </row>
    <row r="53" s="5" customFormat="1" spans="1:11">
      <c r="A53" s="1"/>
      <c r="B53" s="1"/>
      <c r="C53" s="1"/>
      <c r="D53" s="1"/>
      <c r="E53" s="1"/>
      <c r="F53" s="1"/>
      <c r="G53" s="1"/>
      <c r="K53" s="41"/>
    </row>
    <row r="54" s="5" customFormat="1" spans="1:11">
      <c r="A54" s="1"/>
      <c r="B54" s="1"/>
      <c r="C54" s="1"/>
      <c r="D54" s="1"/>
      <c r="E54" s="1"/>
      <c r="F54" s="1"/>
      <c r="G54" s="1"/>
      <c r="K54" s="41"/>
    </row>
    <row r="55" s="5" customFormat="1" spans="1:11">
      <c r="A55" s="1"/>
      <c r="B55" s="1"/>
      <c r="C55" s="1"/>
      <c r="D55" s="1"/>
      <c r="E55" s="1"/>
      <c r="F55" s="1"/>
      <c r="G55" s="1"/>
      <c r="K55" s="41"/>
    </row>
    <row r="56" s="5" customFormat="1" spans="1:11">
      <c r="A56" s="1"/>
      <c r="B56" s="1"/>
      <c r="C56" s="1"/>
      <c r="D56" s="1"/>
      <c r="E56" s="1"/>
      <c r="F56" s="1"/>
      <c r="G56" s="1"/>
      <c r="K56" s="41"/>
    </row>
    <row r="57" s="5" customFormat="1" spans="1:11">
      <c r="A57" s="1"/>
      <c r="B57" s="1"/>
      <c r="C57" s="1"/>
      <c r="D57" s="1"/>
      <c r="E57" s="1"/>
      <c r="F57" s="1"/>
      <c r="G57" s="1"/>
      <c r="K57" s="41"/>
    </row>
    <row r="58" s="5" customFormat="1" spans="1:11">
      <c r="A58" s="1"/>
      <c r="B58" s="1"/>
      <c r="C58" s="1"/>
      <c r="D58" s="1"/>
      <c r="E58" s="1"/>
      <c r="F58" s="1"/>
      <c r="G58" s="1"/>
      <c r="K58" s="41"/>
    </row>
    <row r="59" s="5" customFormat="1" spans="1:11">
      <c r="A59" s="1"/>
      <c r="B59" s="1"/>
      <c r="C59" s="1"/>
      <c r="D59" s="1"/>
      <c r="E59" s="1"/>
      <c r="F59" s="1"/>
      <c r="G59" s="1"/>
      <c r="K59" s="41"/>
    </row>
    <row r="60" s="5" customFormat="1" spans="1:11">
      <c r="A60" s="1"/>
      <c r="B60" s="1"/>
      <c r="C60" s="1"/>
      <c r="D60" s="1"/>
      <c r="E60" s="1"/>
      <c r="F60" s="1"/>
      <c r="G60" s="1"/>
      <c r="K60" s="41"/>
    </row>
    <row r="61" s="5" customFormat="1" spans="1:11">
      <c r="A61" s="1"/>
      <c r="B61" s="1"/>
      <c r="C61" s="1"/>
      <c r="D61" s="1"/>
      <c r="E61" s="1"/>
      <c r="F61" s="1"/>
      <c r="G61" s="1"/>
      <c r="K61" s="41"/>
    </row>
    <row r="62" s="5" customFormat="1" spans="1:11">
      <c r="A62" s="1"/>
      <c r="B62" s="1"/>
      <c r="C62" s="1"/>
      <c r="D62" s="1"/>
      <c r="E62" s="1"/>
      <c r="F62" s="1"/>
      <c r="G62" s="1"/>
      <c r="K62" s="41"/>
    </row>
    <row r="63" s="5" customFormat="1" spans="1:11">
      <c r="A63" s="1"/>
      <c r="B63" s="1"/>
      <c r="C63" s="1"/>
      <c r="D63" s="1"/>
      <c r="E63" s="1"/>
      <c r="F63" s="1"/>
      <c r="G63" s="1"/>
      <c r="K63" s="41"/>
    </row>
    <row r="64" s="5" customFormat="1" spans="1:11">
      <c r="A64" s="1"/>
      <c r="B64" s="1"/>
      <c r="C64" s="1"/>
      <c r="D64" s="1"/>
      <c r="E64" s="1"/>
      <c r="F64" s="1"/>
      <c r="G64" s="1"/>
      <c r="K64" s="41"/>
    </row>
    <row r="65" s="5" customFormat="1" spans="1:11">
      <c r="A65" s="1"/>
      <c r="B65" s="1"/>
      <c r="C65" s="1"/>
      <c r="D65" s="1"/>
      <c r="E65" s="1"/>
      <c r="F65" s="1"/>
      <c r="G65" s="1"/>
      <c r="K65" s="41"/>
    </row>
    <row r="66" s="5" customFormat="1" spans="1:11">
      <c r="A66" s="1"/>
      <c r="B66" s="1"/>
      <c r="C66" s="1"/>
      <c r="D66" s="1"/>
      <c r="E66" s="1"/>
      <c r="F66" s="1"/>
      <c r="G66" s="1"/>
      <c r="K66" s="41"/>
    </row>
    <row r="67" s="5" customFormat="1" spans="1:11">
      <c r="A67" s="1"/>
      <c r="B67" s="1"/>
      <c r="C67" s="1"/>
      <c r="D67" s="1"/>
      <c r="E67" s="1"/>
      <c r="F67" s="1"/>
      <c r="G67" s="1"/>
      <c r="K67" s="41"/>
    </row>
    <row r="68" s="5" customFormat="1" spans="1:11">
      <c r="A68" s="1"/>
      <c r="B68" s="1"/>
      <c r="C68" s="1"/>
      <c r="D68" s="1"/>
      <c r="E68" s="1"/>
      <c r="F68" s="1"/>
      <c r="G68" s="1"/>
      <c r="K68" s="41"/>
    </row>
    <row r="69" s="5" customFormat="1" spans="1:11">
      <c r="A69" s="1"/>
      <c r="B69" s="1"/>
      <c r="C69" s="1"/>
      <c r="D69" s="1"/>
      <c r="E69" s="1"/>
      <c r="F69" s="1"/>
      <c r="G69" s="1"/>
      <c r="K69" s="41"/>
    </row>
    <row r="70" s="5" customFormat="1" spans="1:11">
      <c r="A70" s="1"/>
      <c r="B70" s="1"/>
      <c r="C70" s="1"/>
      <c r="D70" s="1"/>
      <c r="E70" s="1"/>
      <c r="F70" s="1"/>
      <c r="G70" s="1"/>
      <c r="K70" s="41"/>
    </row>
    <row r="71" s="5" customFormat="1" spans="1:11">
      <c r="A71" s="1"/>
      <c r="B71" s="1"/>
      <c r="C71" s="1"/>
      <c r="D71" s="1"/>
      <c r="E71" s="1"/>
      <c r="F71" s="1"/>
      <c r="G71" s="1"/>
      <c r="K71" s="41"/>
    </row>
    <row r="72" s="5" customFormat="1" spans="1:11">
      <c r="A72" s="1"/>
      <c r="B72" s="1"/>
      <c r="C72" s="1"/>
      <c r="D72" s="1"/>
      <c r="E72" s="1"/>
      <c r="F72" s="1"/>
      <c r="G72" s="1"/>
      <c r="K72" s="41"/>
    </row>
    <row r="73" s="5" customFormat="1" spans="1:11">
      <c r="A73" s="1"/>
      <c r="B73" s="1"/>
      <c r="C73" s="1"/>
      <c r="D73" s="1"/>
      <c r="E73" s="1"/>
      <c r="F73" s="1"/>
      <c r="G73" s="1"/>
      <c r="K73" s="41"/>
    </row>
    <row r="74" s="5" customFormat="1" spans="1:11">
      <c r="A74" s="1"/>
      <c r="B74" s="1"/>
      <c r="C74" s="1"/>
      <c r="D74" s="1"/>
      <c r="E74" s="1"/>
      <c r="F74" s="1"/>
      <c r="G74" s="1"/>
      <c r="K74" s="41"/>
    </row>
    <row r="75" s="5" customFormat="1" spans="1:11">
      <c r="A75" s="1"/>
      <c r="B75" s="1"/>
      <c r="C75" s="1"/>
      <c r="D75" s="1"/>
      <c r="E75" s="1"/>
      <c r="F75" s="1"/>
      <c r="G75" s="1"/>
      <c r="K75" s="41"/>
    </row>
    <row r="76" s="5" customFormat="1" spans="1:11">
      <c r="A76" s="1"/>
      <c r="B76" s="1"/>
      <c r="C76" s="1"/>
      <c r="D76" s="1"/>
      <c r="E76" s="1"/>
      <c r="F76" s="1"/>
      <c r="G76" s="1"/>
      <c r="K76" s="41"/>
    </row>
    <row r="77" s="5" customFormat="1" spans="1:11">
      <c r="A77" s="1"/>
      <c r="B77" s="1"/>
      <c r="C77" s="1"/>
      <c r="D77" s="1"/>
      <c r="E77" s="1"/>
      <c r="F77" s="1"/>
      <c r="G77" s="1"/>
      <c r="K77" s="41"/>
    </row>
    <row r="78" s="5" customFormat="1" spans="1:11">
      <c r="A78" s="1"/>
      <c r="B78" s="1"/>
      <c r="C78" s="1"/>
      <c r="D78" s="1"/>
      <c r="E78" s="1"/>
      <c r="F78" s="1"/>
      <c r="G78" s="1"/>
      <c r="K78" s="41"/>
    </row>
    <row r="79" s="5" customFormat="1" spans="1:11">
      <c r="A79" s="1"/>
      <c r="B79" s="1"/>
      <c r="C79" s="1"/>
      <c r="D79" s="1"/>
      <c r="E79" s="1"/>
      <c r="F79" s="1"/>
      <c r="G79" s="1"/>
      <c r="K79" s="41"/>
    </row>
    <row r="80" spans="1:7">
      <c r="A80" s="1"/>
      <c r="B80" s="1"/>
      <c r="C80" s="1"/>
      <c r="D80" s="1"/>
      <c r="E80" s="1"/>
      <c r="F80" s="1"/>
      <c r="G80" s="1"/>
    </row>
  </sheetData>
  <mergeCells count="24">
    <mergeCell ref="A1:G1"/>
    <mergeCell ref="A3:B3"/>
    <mergeCell ref="C3:E3"/>
    <mergeCell ref="A4:B4"/>
    <mergeCell ref="C4:E4"/>
    <mergeCell ref="A5:B5"/>
    <mergeCell ref="C5:E5"/>
    <mergeCell ref="A7:G7"/>
    <mergeCell ref="A8:G8"/>
    <mergeCell ref="A25:G25"/>
    <mergeCell ref="A26:G26"/>
    <mergeCell ref="A42:G42"/>
    <mergeCell ref="A43:G43"/>
    <mergeCell ref="A44:G44"/>
    <mergeCell ref="A10:A12"/>
    <mergeCell ref="A28:A30"/>
    <mergeCell ref="B10:B12"/>
    <mergeCell ref="B28:B30"/>
    <mergeCell ref="C10:C12"/>
    <mergeCell ref="C28:C30"/>
    <mergeCell ref="D10:D12"/>
    <mergeCell ref="D28:D30"/>
    <mergeCell ref="E10:E12"/>
    <mergeCell ref="E28:E30"/>
  </mergeCells>
  <pageMargins left="0.75" right="0.75" top="0.85" bottom="0.69" header="0.5" footer="0.5"/>
  <pageSetup paperSize="9" fitToHeight="2" orientation="portrait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B84"/>
  <sheetViews>
    <sheetView showGridLines="0" showZeros="0" workbookViewId="0">
      <selection activeCell="B13" sqref="B13"/>
    </sheetView>
  </sheetViews>
  <sheetFormatPr defaultColWidth="9" defaultRowHeight="14.25" outlineLevelCol="1"/>
  <sheetData>
    <row r="2" s="1" customFormat="1" ht="12" customHeight="1"/>
    <row r="3" s="1" customFormat="1" ht="15" customHeight="1" spans="1:2">
      <c r="A3" s="3"/>
      <c r="B3" s="4"/>
    </row>
    <row r="4" s="1" customFormat="1" ht="15" customHeight="1" spans="1:2">
      <c r="A4" s="3"/>
      <c r="B4" s="4"/>
    </row>
    <row r="5" s="1" customFormat="1" ht="26.25" customHeight="1" spans="1:2">
      <c r="A5" s="3"/>
      <c r="B5" s="4"/>
    </row>
    <row r="6" s="1" customFormat="1" ht="15" customHeight="1"/>
    <row r="7" s="1" customFormat="1"/>
    <row r="8" s="1" customFormat="1"/>
    <row r="9" s="1" customFormat="1"/>
    <row r="10" s="1" customFormat="1"/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</sheetData>
  <mergeCells count="3">
    <mergeCell ref="A3:B3"/>
    <mergeCell ref="A4:B4"/>
    <mergeCell ref="A5:B5"/>
  </mergeCells>
  <pageMargins left="0.75" right="0.75" top="0.84" bottom="0.75" header="0.5" footer="0.5"/>
  <pageSetup paperSize="9" fitToHeight="3" orientation="landscape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B84"/>
  <sheetViews>
    <sheetView showGridLines="0" showZeros="0" workbookViewId="0">
      <selection activeCell="B13" sqref="B13"/>
    </sheetView>
  </sheetViews>
  <sheetFormatPr defaultColWidth="9" defaultRowHeight="14.25" outlineLevelCol="1"/>
  <sheetData>
    <row r="2" s="1" customFormat="1" ht="12" customHeight="1"/>
    <row r="3" s="1" customFormat="1" ht="15" customHeight="1" spans="1:2">
      <c r="A3" s="2"/>
      <c r="B3" s="2"/>
    </row>
    <row r="4" s="1" customFormat="1" ht="15" customHeight="1" spans="1:2">
      <c r="A4" s="2"/>
      <c r="B4" s="2"/>
    </row>
    <row r="5" s="1" customFormat="1" ht="26.25" customHeight="1" spans="1:2">
      <c r="A5" s="2"/>
      <c r="B5" s="2"/>
    </row>
    <row r="6" s="1" customFormat="1" ht="15" customHeight="1"/>
    <row r="7" s="1" customFormat="1"/>
    <row r="8" s="1" customFormat="1"/>
    <row r="9" s="1" customFormat="1"/>
    <row r="10" s="1" customFormat="1"/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</sheetData>
  <pageMargins left="0.75" right="0.75" top="0.87" bottom="0.77" header="0.5" footer="0.5"/>
  <pageSetup paperSize="9" fitToHeight="3" orientation="landscape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技术规格表</vt:lpstr>
      <vt:lpstr>Tech data sheet EN</vt:lpstr>
      <vt:lpstr>Tech data sheet CH</vt:lpstr>
      <vt:lpstr>2-7 EN</vt:lpstr>
      <vt:lpstr>2-7 CH</vt:lpstr>
      <vt:lpstr>Training EN</vt:lpstr>
      <vt:lpstr>Training CH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慎独</cp:lastModifiedBy>
  <dcterms:created xsi:type="dcterms:W3CDTF">2004-07-19T01:43:00Z</dcterms:created>
  <cp:lastPrinted>2022-05-05T02:19:00Z</cp:lastPrinted>
  <dcterms:modified xsi:type="dcterms:W3CDTF">2022-07-21T12:20:04Z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PowerLiteLastOptimized">
    <vt:lpwstr>218392</vt:lpwstr>
  </property>
  <property fmtid="{D5CDD505-2E9C-101B-9397-08002B2CF9AE}" pid="3" name="NXPowerLiteSettings">
    <vt:lpwstr>F7000400038000</vt:lpwstr>
  </property>
  <property fmtid="{D5CDD505-2E9C-101B-9397-08002B2CF9AE}" pid="4" name="NXPowerLiteVersion">
    <vt:lpwstr>D6.2.12</vt:lpwstr>
  </property>
  <property fmtid="{D5CDD505-2E9C-101B-9397-08002B2CF9AE}" pid="5" name="KSOProductBuildVer">
    <vt:lpwstr>2052-11.1.0.11875</vt:lpwstr>
  </property>
  <property fmtid="{D5CDD505-2E9C-101B-9397-08002B2CF9AE}" pid="6" name="ICV">
    <vt:lpwstr>AD6E56B28A954E7E9D1EBD3C5E11CEFD</vt:lpwstr>
  </property>
</Properties>
</file>